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7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<sst xmlns="http://schemas.openxmlformats.org/spreadsheetml/2006/main" count="1141" uniqueCount="311">
  <si>
    <t>&gt;100,000</t>
  </si>
  <si>
    <t>&lt;100,000</t>
  </si>
  <si>
    <t>Barcelona - ES</t>
  </si>
  <si>
    <t>Seville - ES</t>
  </si>
  <si>
    <t>Saragossa - ES</t>
  </si>
  <si>
    <t>Prague - CZ</t>
  </si>
  <si>
    <t>Lyon - FR</t>
  </si>
  <si>
    <t>Paris - FR</t>
  </si>
  <si>
    <t>Brussels 1 - BE</t>
  </si>
  <si>
    <t>Berlin - DE</t>
  </si>
  <si>
    <t>Munich - DE</t>
  </si>
  <si>
    <t>Stuttgart - DE</t>
  </si>
  <si>
    <t>Leipzig - DE</t>
  </si>
  <si>
    <t>Düsseldorf - DE</t>
  </si>
  <si>
    <t>London - UK</t>
  </si>
  <si>
    <t>Bristol - UK</t>
  </si>
  <si>
    <t>Milano – ITA</t>
  </si>
  <si>
    <t>Roma – ITA</t>
  </si>
  <si>
    <t>Stockholm - SE</t>
  </si>
  <si>
    <t>Göteborg 1 - SE</t>
  </si>
  <si>
    <t>Göteborg 2 - SE</t>
  </si>
  <si>
    <t>Vienna - AT</t>
  </si>
  <si>
    <t>Terrasa - ES</t>
  </si>
  <si>
    <t>Pamplona - ES</t>
  </si>
  <si>
    <t>Vitoria - ES</t>
  </si>
  <si>
    <t>Montpellier - FR</t>
  </si>
  <si>
    <t>Dijon - FR</t>
  </si>
  <si>
    <t>Orleans - FR</t>
  </si>
  <si>
    <t>Rennes 1 - FR</t>
  </si>
  <si>
    <t>Karlsruhe - DE</t>
  </si>
  <si>
    <t>Chemnitz - DE</t>
  </si>
  <si>
    <t>Reading - UK</t>
  </si>
  <si>
    <t>Cheltenham - UK</t>
  </si>
  <si>
    <t>Cambridge - UK</t>
  </si>
  <si>
    <t>Orebro - SE</t>
  </si>
  <si>
    <t>Bari - I</t>
  </si>
  <si>
    <t>Modena - I</t>
  </si>
  <si>
    <t>Rimini - I</t>
  </si>
  <si>
    <t>Parma - I</t>
  </si>
  <si>
    <t>Salzburg - AT</t>
  </si>
  <si>
    <t>Brescia - I</t>
  </si>
  <si>
    <t>Ribera Alta - ES</t>
  </si>
  <si>
    <t>Burgenland - AT</t>
  </si>
  <si>
    <t>Chalon-sur-Saône - FR</t>
  </si>
  <si>
    <t>Farnborough - UK</t>
  </si>
  <si>
    <t>Cuneo - I</t>
  </si>
  <si>
    <t>Bolzano - I</t>
  </si>
  <si>
    <t>Senigallia - I</t>
  </si>
  <si>
    <t>Terlizzi - I</t>
  </si>
  <si>
    <t>Bicing</t>
  </si>
  <si>
    <t>Sevici</t>
  </si>
  <si>
    <t>BiZiZaragoza</t>
  </si>
  <si>
    <t>Homeport</t>
  </si>
  <si>
    <t>Vélo'v</t>
  </si>
  <si>
    <t>Vélib'</t>
  </si>
  <si>
    <t>Cyclocity</t>
  </si>
  <si>
    <t>NA</t>
  </si>
  <si>
    <t>Call a Bike</t>
  </si>
  <si>
    <t xml:space="preserve">Call a Bike </t>
  </si>
  <si>
    <t>nextbike</t>
  </si>
  <si>
    <t>nextbike GmbH</t>
  </si>
  <si>
    <t>OYBike</t>
  </si>
  <si>
    <t>Hourbike</t>
  </si>
  <si>
    <t>BikeMi</t>
  </si>
  <si>
    <t>Atac bike sharing</t>
  </si>
  <si>
    <t>Stockholm City Bikes</t>
  </si>
  <si>
    <t>På cykel i Lundby/Lånecyklar i Göteborg</t>
  </si>
  <si>
    <t>Greenstreet</t>
  </si>
  <si>
    <t>Citybike</t>
  </si>
  <si>
    <t>Ambiciat</t>
  </si>
  <si>
    <t>Nbici</t>
  </si>
  <si>
    <t>Servicio Municipal de Préstamo de Bicicletas de Vitoria-Gasteiz</t>
  </si>
  <si>
    <t>VéloMagg</t>
  </si>
  <si>
    <t>Velodi</t>
  </si>
  <si>
    <t>Vélo+</t>
  </si>
  <si>
    <t>Vélo à la carte</t>
  </si>
  <si>
    <t>Chemnitzer Stadtfahrrad</t>
  </si>
  <si>
    <t xml:space="preserve">OYBike </t>
  </si>
  <si>
    <t>Örebro Cykelstaden</t>
  </si>
  <si>
    <t>Bari in Bici</t>
  </si>
  <si>
    <t>C'entro in bici</t>
  </si>
  <si>
    <t>Rimini in Bici</t>
  </si>
  <si>
    <t>Punto Bici Bike Sharing</t>
  </si>
  <si>
    <t>Bicimia</t>
  </si>
  <si>
    <t>Ambici</t>
  </si>
  <si>
    <t>Nextbike</t>
  </si>
  <si>
    <t>Réflex</t>
  </si>
  <si>
    <t>Bicincittà</t>
  </si>
  <si>
    <t>Noleggio bici Bolzano</t>
  </si>
  <si>
    <t>Terlizzi by bike</t>
  </si>
  <si>
    <t>www.bicing.com</t>
  </si>
  <si>
    <t>www.sevici.es</t>
  </si>
  <si>
    <t>http://www.bizizaragoza.com/</t>
  </si>
  <si>
    <t>www.homeport.cz</t>
  </si>
  <si>
    <t>www.velov.grandlyon.com</t>
  </si>
  <si>
    <t>http://www.velib.paris.fr/</t>
  </si>
  <si>
    <t>http://www.cyclocity.be/</t>
  </si>
  <si>
    <t>http://www.callabike-interaktiv.de</t>
  </si>
  <si>
    <t>www.nextbike.de</t>
  </si>
  <si>
    <t>http://www.nextbike.de</t>
  </si>
  <si>
    <t xml:space="preserve">Oybike. (2009). "Oybike website." from www.oybike.com. </t>
  </si>
  <si>
    <t>www.hourbike.com</t>
  </si>
  <si>
    <t>www.bikemi.it</t>
  </si>
  <si>
    <t>www.atac-bikesharing.it</t>
  </si>
  <si>
    <t>http://www.citybikes.se/en/</t>
  </si>
  <si>
    <t>http://www.clearchannel.se/templates/form.aspx?id=22779&amp;epslanguage=SV</t>
  </si>
  <si>
    <t>http://www.greenstreet.se/</t>
  </si>
  <si>
    <t>www.citybikewien.at</t>
  </si>
  <si>
    <t>http://www2.terrassa.cat/ambiciat/index.htm</t>
  </si>
  <si>
    <t>http://www.c-cycles.es/principal.htm</t>
  </si>
  <si>
    <t>http://www.vitoria-gasteiz.org/we001/was/we001Action.do?idioma=es&amp;menu=ciudad&amp;menuInicio=menu07_01&amp;urlDestino=/we003/was/jsp/sendas/bici/bici.jsp</t>
  </si>
  <si>
    <t>http://www.montpellier-agglo.com/tam/page.php?id_rubrique=273</t>
  </si>
  <si>
    <t>www.velodi.fr</t>
  </si>
  <si>
    <t>https://www.agglo-veloplus.fr/</t>
  </si>
  <si>
    <t>http://www.clearchannel.fr/veloalacarte/</t>
  </si>
  <si>
    <t>http://www.chemnitzer-gewoelbegaenge.de/index.php?option=com_content&amp;task=view&amp;id=20&amp;Itemid=25</t>
  </si>
  <si>
    <t>www.orebro.se/cykelstaden</t>
  </si>
  <si>
    <t>http://bicincitta.com/</t>
  </si>
  <si>
    <t>www.comune.modena.it</t>
  </si>
  <si>
    <t>http://www.riminiambiente.it/aria/qualita/-attivita_servizi/pagina19.html</t>
  </si>
  <si>
    <t>www.infomobility.pr.it/biciclette</t>
  </si>
  <si>
    <t>http://www.citybikesalzburg.at/</t>
  </si>
  <si>
    <t>http://www.bicimia.it</t>
  </si>
  <si>
    <t>www.ambici.com</t>
  </si>
  <si>
    <t>http://nextbike.at/en#</t>
  </si>
  <si>
    <t>www.buszoom.com</t>
  </si>
  <si>
    <t>http://www.bicincitta.com/</t>
  </si>
  <si>
    <t>http://www.comune.bolzano.it/context.jsp?ID_LINK=1199&amp;area=19&amp;page=2</t>
  </si>
  <si>
    <t>http://www.comune.senigallia.an.it/senigallia/Senigallia/ultime/8308.html</t>
  </si>
  <si>
    <t>http://www.bybikesharing.it/node/18</t>
  </si>
  <si>
    <t>Clear Channel</t>
  </si>
  <si>
    <t>JCDecaux</t>
  </si>
  <si>
    <t>Cyclocity subsidiary of J.C.Decaux</t>
  </si>
  <si>
    <t>JC Decaux</t>
  </si>
  <si>
    <t>DB Rent GmbH</t>
  </si>
  <si>
    <t>OYBike (Veolia Transportation)</t>
  </si>
  <si>
    <t>Hourbike (Vipre)</t>
  </si>
  <si>
    <t>Greenstreet Ek. för.</t>
  </si>
  <si>
    <t>Gewista</t>
  </si>
  <si>
    <t>Manual</t>
  </si>
  <si>
    <t>CEMUSA</t>
  </si>
  <si>
    <t>NS</t>
  </si>
  <si>
    <t>TAM</t>
  </si>
  <si>
    <t>EFFIA Transport</t>
  </si>
  <si>
    <t>Chemnitzer Gewölbegänge e.V.</t>
  </si>
  <si>
    <t>Örebro municipality</t>
  </si>
  <si>
    <t>Amtab S.p.a</t>
  </si>
  <si>
    <t>Consorzio solidarietà sociale</t>
  </si>
  <si>
    <t>Centro Fiori a r. l.</t>
  </si>
  <si>
    <t>Infomobility</t>
  </si>
  <si>
    <t>Objekt Werbung</t>
  </si>
  <si>
    <t>Brescia Mobilità</t>
  </si>
  <si>
    <t>Urban Bikes</t>
  </si>
  <si>
    <t>STAC (Société des Transports de l'Agglomération Chalonnaise, PT operator in Chalon-sur-Saône, subsidiary of Transdev group</t>
  </si>
  <si>
    <t>Comunicare S.r.l.</t>
  </si>
  <si>
    <t>Cooperativa Sociale</t>
  </si>
  <si>
    <t>Comune di Senigallia</t>
  </si>
  <si>
    <t>Ufficio Ambiente, Comune di Terlizzi</t>
  </si>
  <si>
    <t>Card</t>
  </si>
  <si>
    <t>Code</t>
  </si>
  <si>
    <t>SMS</t>
  </si>
  <si>
    <t>Key</t>
  </si>
  <si>
    <t>in Person</t>
  </si>
  <si>
    <t>Other</t>
  </si>
  <si>
    <t xml:space="preserve">Code </t>
  </si>
  <si>
    <t>Yes</t>
  </si>
  <si>
    <t>No</t>
  </si>
  <si>
    <t xml:space="preserve">NA </t>
  </si>
  <si>
    <t>N/A</t>
  </si>
  <si>
    <t>All</t>
  </si>
  <si>
    <t>yes</t>
  </si>
  <si>
    <t>ns</t>
  </si>
  <si>
    <t>30 euro</t>
  </si>
  <si>
    <t>free</t>
  </si>
  <si>
    <t>23 \76</t>
  </si>
  <si>
    <t>Phone Call</t>
  </si>
  <si>
    <t>SMS&amp;Call</t>
  </si>
  <si>
    <t>in person</t>
  </si>
  <si>
    <t>in Person \ phone call</t>
  </si>
  <si>
    <t>Phone call</t>
  </si>
  <si>
    <t>Weekly ticket</t>
  </si>
  <si>
    <t>Short Term Subscription</t>
  </si>
  <si>
    <t>Temporal Ticket</t>
  </si>
  <si>
    <t>Their card</t>
  </si>
  <si>
    <t>Carte courte durée</t>
  </si>
  <si>
    <t>Abonnement 1 jour (1 day subscription)</t>
  </si>
  <si>
    <t>Abonnement courte durée</t>
  </si>
  <si>
    <t>Normal-Tarif</t>
  </si>
  <si>
    <t>Fare for 1 hour</t>
  </si>
  <si>
    <t>1-Shot PIN</t>
  </si>
  <si>
    <t>Membership</t>
  </si>
  <si>
    <t>Annuale bikemi</t>
  </si>
  <si>
    <t>bike sharing card</t>
  </si>
  <si>
    <t>3-day ticket</t>
  </si>
  <si>
    <t>Seasonal card</t>
  </si>
  <si>
    <t>Normal Fare</t>
  </si>
  <si>
    <t>No fare</t>
  </si>
  <si>
    <t>Fare 1</t>
  </si>
  <si>
    <t>Vélomagg explorer</t>
  </si>
  <si>
    <t>Formule Liberté (free formula)</t>
  </si>
  <si>
    <t>A la journée</t>
  </si>
  <si>
    <t>hour</t>
  </si>
  <si>
    <t>Rimini in bici</t>
  </si>
  <si>
    <t>Punto bici Bike Sharing</t>
  </si>
  <si>
    <t>Annuale Bicimia</t>
  </si>
  <si>
    <t>Yearly ticket</t>
  </si>
  <si>
    <t>Pass 24h</t>
  </si>
  <si>
    <t>Bicincità Cuneo</t>
  </si>
  <si>
    <t>Normal rental</t>
  </si>
  <si>
    <t>centroinbici</t>
  </si>
  <si>
    <t>24h</t>
  </si>
  <si>
    <t>0.01 or 1.00</t>
  </si>
  <si>
    <t>30 min</t>
  </si>
  <si>
    <t>always</t>
  </si>
  <si>
    <t>full</t>
  </si>
  <si>
    <t>€/30min</t>
  </si>
  <si>
    <t>€/hour</t>
  </si>
  <si>
    <t>€/minute</t>
  </si>
  <si>
    <t>€</t>
  </si>
  <si>
    <t>€/year</t>
  </si>
  <si>
    <t>€/rent</t>
  </si>
  <si>
    <t>€/day</t>
  </si>
  <si>
    <t>Long Term Subscription</t>
  </si>
  <si>
    <t>Yearly Ticket</t>
  </si>
  <si>
    <t>Carte longue durée</t>
  </si>
  <si>
    <t>Abonnement 7 jours (7 days subscription)</t>
  </si>
  <si>
    <t>Abonnement longue durée</t>
  </si>
  <si>
    <t>Pauschal-Tarif</t>
  </si>
  <si>
    <t>Fare for 24 hours</t>
  </si>
  <si>
    <t>Standard Membership</t>
  </si>
  <si>
    <t>Gioraliero bikemi</t>
  </si>
  <si>
    <t>Tourist Card</t>
  </si>
  <si>
    <t>Vélomagg freetime</t>
  </si>
  <si>
    <t>Abonnement annuel (annual season ticket)</t>
  </si>
  <si>
    <t>Carte d'accès</t>
  </si>
  <si>
    <t>Carte à puce</t>
  </si>
  <si>
    <t>Long Term Fare</t>
  </si>
  <si>
    <t>day</t>
  </si>
  <si>
    <t>Abonnement mensuel (monthly season ticket)</t>
  </si>
  <si>
    <t>Rental with integrated ticket</t>
  </si>
  <si>
    <t>no limit</t>
  </si>
  <si>
    <t>31 days</t>
  </si>
  <si>
    <t>€/season</t>
  </si>
  <si>
    <t>0.50</t>
  </si>
  <si>
    <t>Abonnement annuel (1 year subscription)</t>
  </si>
  <si>
    <t>Corporate</t>
  </si>
  <si>
    <t>Settimanale Bikemi</t>
  </si>
  <si>
    <t>abonnement annuel « free time » combined with PT</t>
  </si>
  <si>
    <t>Abonnement 6 mois (6 months season ticket)</t>
  </si>
  <si>
    <t>Home-help service</t>
  </si>
  <si>
    <t>Monthly PT season ticket : Abonnement Orange (everybody) and Carte Focus (&lt; 26 years old)</t>
  </si>
  <si>
    <t>7</t>
  </si>
  <si>
    <t>6</t>
  </si>
  <si>
    <t>Orange: 25€ - Focus: 15€</t>
  </si>
  <si>
    <t>30</t>
  </si>
  <si>
    <t>internal to the municipality</t>
  </si>
  <si>
    <t>0</t>
  </si>
  <si>
    <t>1</t>
  </si>
  <si>
    <t>1.50</t>
  </si>
  <si>
    <t>365 days</t>
  </si>
  <si>
    <t>Pass 10 jours gratuit (10 days free pass)</t>
  </si>
  <si>
    <t>10 days</t>
  </si>
  <si>
    <t>4 \ 12</t>
  </si>
  <si>
    <t>2 \ 24</t>
  </si>
  <si>
    <t>3 € /hour</t>
  </si>
  <si>
    <t xml:space="preserve">na </t>
  </si>
  <si>
    <t>penalty - three penalties lead to exclusion</t>
  </si>
  <si>
    <t>0,50 € per hour, 150€ if you don't return the bike</t>
  </si>
  <si>
    <t>300 - 400</t>
  </si>
  <si>
    <t>300-500</t>
  </si>
  <si>
    <t>velká města&gt;500,000</t>
  </si>
  <si>
    <t>Město - stát</t>
  </si>
  <si>
    <t>Název půjčovny</t>
  </si>
  <si>
    <t>Web</t>
  </si>
  <si>
    <t>Provozovatel</t>
  </si>
  <si>
    <t>Výbava jízdních kol</t>
  </si>
  <si>
    <t>Vyzvednutí kol ze stojanu (Card = karta, Key = klíč, SMS, other = jiný)</t>
  </si>
  <si>
    <t>Informace na internetu o volných stojanech/kolech k dispozici (Yes = ano, No= ne)</t>
  </si>
  <si>
    <t>Integrace do veřejné dopravy (Yes = ano, No= ne)</t>
  </si>
  <si>
    <t>Počet železničních stanic s osazeným stanicemi veřejné půjčovny kol</t>
  </si>
  <si>
    <t>Počet stanic metra s osazeným stanicemi veřejné půjčovny kol</t>
  </si>
  <si>
    <t>Jízdné</t>
  </si>
  <si>
    <t>Výše zálohy (€)</t>
  </si>
  <si>
    <t>Povinná záloha (Yes = ano, No= ne)</t>
  </si>
  <si>
    <t>Způsob objednání (Card = karta, SMS, Phone call = telefonický rozhovor, SMS&amp;call = SMS a hovor, In person=osobně)</t>
  </si>
  <si>
    <t>Název nebo popis jízdenky</t>
  </si>
  <si>
    <t>Doba platnosti registrace (dny)</t>
  </si>
  <si>
    <t>Cena registrace (€)</t>
  </si>
  <si>
    <t>Volné minuty (jízda zdarma v min.)</t>
  </si>
  <si>
    <t>Účtovací období</t>
  </si>
  <si>
    <t>Cena po 30 minutách (€)</t>
  </si>
  <si>
    <t>Cena po 60 minutách (€)</t>
  </si>
  <si>
    <t>Cena po 90 minutách (€)</t>
  </si>
  <si>
    <t>Cena po 120 minutách (€)</t>
  </si>
  <si>
    <t>Omezení doby výpůjčky (hod)</t>
  </si>
  <si>
    <t>Pokuta při překročení maximální doby výpůjčky (€)</t>
  </si>
  <si>
    <t>Omezení zapůjčení</t>
  </si>
  <si>
    <t>Bankovní účet  (Yes = ano, No= ne)</t>
  </si>
  <si>
    <t>Platební nebo kreditní karta  (Yes = ano, No= ne)</t>
  </si>
  <si>
    <t>Předplacená karta  (Yes = ano, No= ne)</t>
  </si>
  <si>
    <t>Hotovost  (Yes = ano, No= ne)</t>
  </si>
  <si>
    <t>Možnosti platby za vypůjčení kola</t>
  </si>
  <si>
    <t>Infrastruktura</t>
  </si>
  <si>
    <t>Počet stanic půjčovny (ks)</t>
  </si>
  <si>
    <t>Počet kol (ks)</t>
  </si>
  <si>
    <t>Průměrná vzdálenost mezi stanicemi (m)</t>
  </si>
  <si>
    <t>Integrace do veřejné dopravy</t>
  </si>
  <si>
    <t>Záloha</t>
  </si>
  <si>
    <t>Půjčovné</t>
  </si>
  <si>
    <t>Cena</t>
  </si>
  <si>
    <t>€€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</si>
</sst>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b/>
      <i/>
      <sz val="11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/>
    </xf>
    <xf numFmtId="49" fontId="5" fillId="0" borderId="15" xfId="47" applyNumberFormat="1" applyFont="1" applyFill="1" applyBorder="1" applyAlignment="1">
      <alignment horizontal="left"/>
      <protection/>
    </xf>
    <xf numFmtId="49" fontId="5" fillId="0" borderId="16" xfId="0" applyNumberFormat="1" applyFont="1" applyFill="1" applyBorder="1" applyAlignment="1">
      <alignment horizontal="left"/>
    </xf>
    <xf numFmtId="49" fontId="5" fillId="0" borderId="15" xfId="52" applyNumberFormat="1" applyFont="1" applyFill="1" applyBorder="1" applyAlignment="1">
      <alignment horizontal="left"/>
      <protection/>
    </xf>
    <xf numFmtId="49" fontId="5" fillId="0" borderId="17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7" xfId="47" applyNumberFormat="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8" xfId="47" applyFont="1" applyFill="1" applyBorder="1" applyAlignment="1">
      <alignment horizontal="left"/>
      <protection/>
    </xf>
    <xf numFmtId="0" fontId="5" fillId="0" borderId="18" xfId="52" applyFont="1" applyFill="1" applyBorder="1" applyAlignment="1">
      <alignment horizontal="left"/>
      <protection/>
    </xf>
    <xf numFmtId="0" fontId="5" fillId="0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47" applyFont="1" applyFill="1" applyBorder="1" applyAlignment="1">
      <alignment horizontal="left"/>
      <protection/>
    </xf>
    <xf numFmtId="0" fontId="6" fillId="0" borderId="0" xfId="47">
      <alignment/>
      <protection/>
    </xf>
    <xf numFmtId="0" fontId="6" fillId="0" borderId="0" xfId="52">
      <alignment/>
      <protection/>
    </xf>
    <xf numFmtId="0" fontId="7" fillId="0" borderId="0" xfId="0" applyFont="1" applyAlignment="1">
      <alignment/>
    </xf>
    <xf numFmtId="0" fontId="0" fillId="37" borderId="18" xfId="0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39" borderId="18" xfId="0" applyFont="1" applyFill="1" applyBorder="1" applyAlignment="1">
      <alignment horizontal="left"/>
    </xf>
    <xf numFmtId="0" fontId="6" fillId="39" borderId="18" xfId="0" applyFont="1" applyFill="1" applyBorder="1" applyAlignment="1">
      <alignment/>
    </xf>
    <xf numFmtId="0" fontId="6" fillId="40" borderId="19" xfId="47" applyFont="1" applyFill="1" applyBorder="1" applyAlignment="1">
      <alignment/>
      <protection/>
    </xf>
    <xf numFmtId="0" fontId="6" fillId="40" borderId="19" xfId="52" applyFont="1" applyFill="1" applyBorder="1" applyAlignment="1">
      <alignment/>
      <protection/>
    </xf>
    <xf numFmtId="0" fontId="0" fillId="40" borderId="19" xfId="0" applyFont="1" applyFill="1" applyBorder="1" applyAlignment="1">
      <alignment/>
    </xf>
    <xf numFmtId="0" fontId="6" fillId="40" borderId="19" xfId="0" applyFont="1" applyFill="1" applyBorder="1" applyAlignment="1">
      <alignment/>
    </xf>
    <xf numFmtId="10" fontId="0" fillId="39" borderId="0" xfId="0" applyNumberFormat="1" applyFill="1" applyBorder="1" applyAlignment="1">
      <alignment/>
    </xf>
    <xf numFmtId="0" fontId="0" fillId="41" borderId="19" xfId="47" applyFont="1" applyFill="1" applyBorder="1" applyAlignment="1">
      <alignment/>
      <protection/>
    </xf>
    <xf numFmtId="0" fontId="8" fillId="42" borderId="19" xfId="47" applyFont="1" applyFill="1" applyBorder="1">
      <alignment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 horizontal="left"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19" xfId="47" applyFill="1" applyBorder="1">
      <alignment/>
      <protection/>
    </xf>
    <xf numFmtId="0" fontId="6" fillId="40" borderId="19" xfId="52" applyFont="1" applyFill="1" applyBorder="1">
      <alignment/>
      <protection/>
    </xf>
    <xf numFmtId="0" fontId="0" fillId="40" borderId="19" xfId="0" applyFont="1" applyFill="1" applyBorder="1" applyAlignment="1">
      <alignment/>
    </xf>
    <xf numFmtId="0" fontId="0" fillId="40" borderId="19" xfId="47" applyFont="1" applyFill="1" applyBorder="1">
      <alignment/>
      <protection/>
    </xf>
    <xf numFmtId="0" fontId="6" fillId="40" borderId="19" xfId="47" applyFont="1" applyFill="1" applyBorder="1">
      <alignment/>
      <protection/>
    </xf>
    <xf numFmtId="0" fontId="9" fillId="40" borderId="19" xfId="52" applyFont="1" applyFill="1" applyBorder="1">
      <alignment/>
      <protection/>
    </xf>
    <xf numFmtId="0" fontId="9" fillId="39" borderId="18" xfId="0" applyFont="1" applyFill="1" applyBorder="1" applyAlignment="1">
      <alignment/>
    </xf>
    <xf numFmtId="10" fontId="0" fillId="0" borderId="0" xfId="0" applyNumberFormat="1" applyBorder="1" applyAlignment="1">
      <alignment/>
    </xf>
    <xf numFmtId="10" fontId="6" fillId="0" borderId="0" xfId="47" applyNumberFormat="1" applyBorder="1">
      <alignment/>
      <protection/>
    </xf>
    <xf numFmtId="10" fontId="6" fillId="0" borderId="0" xfId="52" applyNumberFormat="1" applyBorder="1">
      <alignment/>
      <protection/>
    </xf>
    <xf numFmtId="10" fontId="0" fillId="0" borderId="0" xfId="0" applyNumberForma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47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47" applyFont="1" applyAlignment="1">
      <alignment horizontal="left"/>
      <protection/>
    </xf>
    <xf numFmtId="0" fontId="6" fillId="0" borderId="0" xfId="0" applyFont="1" applyAlignment="1">
      <alignment horizontal="left"/>
    </xf>
    <xf numFmtId="3" fontId="0" fillId="39" borderId="18" xfId="0" applyNumberFormat="1" applyFill="1" applyBorder="1" applyAlignment="1">
      <alignment/>
    </xf>
    <xf numFmtId="0" fontId="8" fillId="39" borderId="20" xfId="0" applyFont="1" applyFill="1" applyBorder="1" applyAlignment="1">
      <alignment/>
    </xf>
    <xf numFmtId="3" fontId="6" fillId="40" borderId="19" xfId="47" applyNumberFormat="1" applyFill="1" applyBorder="1">
      <alignment/>
      <protection/>
    </xf>
    <xf numFmtId="3" fontId="6" fillId="40" borderId="19" xfId="52" applyNumberFormat="1" applyFont="1" applyFill="1" applyBorder="1">
      <alignment/>
      <protection/>
    </xf>
    <xf numFmtId="3" fontId="0" fillId="40" borderId="19" xfId="0" applyNumberFormat="1" applyFont="1" applyFill="1" applyBorder="1" applyAlignment="1">
      <alignment/>
    </xf>
    <xf numFmtId="3" fontId="6" fillId="39" borderId="18" xfId="0" applyNumberFormat="1" applyFont="1" applyFill="1" applyBorder="1" applyAlignment="1">
      <alignment/>
    </xf>
    <xf numFmtId="3" fontId="0" fillId="40" borderId="19" xfId="47" applyNumberFormat="1" applyFont="1" applyFill="1" applyBorder="1">
      <alignment/>
      <protection/>
    </xf>
    <xf numFmtId="3" fontId="6" fillId="40" borderId="19" xfId="47" applyNumberFormat="1" applyFont="1" applyFill="1" applyBorder="1">
      <alignment/>
      <protection/>
    </xf>
    <xf numFmtId="0" fontId="0" fillId="0" borderId="18" xfId="0" applyFill="1" applyBorder="1" applyAlignment="1">
      <alignment/>
    </xf>
    <xf numFmtId="3" fontId="0" fillId="39" borderId="18" xfId="0" applyNumberFormat="1" applyFill="1" applyBorder="1" applyAlignment="1">
      <alignment horizontal="left"/>
    </xf>
    <xf numFmtId="3" fontId="6" fillId="40" borderId="19" xfId="47" applyNumberFormat="1" applyFill="1" applyBorder="1" applyAlignment="1">
      <alignment horizontal="left"/>
      <protection/>
    </xf>
    <xf numFmtId="3" fontId="9" fillId="40" borderId="19" xfId="52" applyNumberFormat="1" applyFont="1" applyFill="1" applyBorder="1" applyAlignment="1">
      <alignment horizontal="left"/>
      <protection/>
    </xf>
    <xf numFmtId="3" fontId="6" fillId="40" borderId="19" xfId="52" applyNumberFormat="1" applyFill="1" applyBorder="1" applyAlignment="1">
      <alignment horizontal="left"/>
      <protection/>
    </xf>
    <xf numFmtId="3" fontId="0" fillId="40" borderId="19" xfId="0" applyNumberFormat="1" applyFill="1" applyBorder="1" applyAlignment="1">
      <alignment horizontal="left"/>
    </xf>
    <xf numFmtId="3" fontId="6" fillId="40" borderId="19" xfId="47" applyNumberFormat="1" applyFont="1" applyFill="1" applyBorder="1" applyAlignment="1">
      <alignment horizontal="left"/>
      <protection/>
    </xf>
    <xf numFmtId="3" fontId="6" fillId="39" borderId="18" xfId="0" applyNumberFormat="1" applyFont="1" applyFill="1" applyBorder="1" applyAlignment="1">
      <alignment horizontal="left"/>
    </xf>
    <xf numFmtId="0" fontId="6" fillId="37" borderId="2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47" applyFont="1" applyAlignment="1">
      <alignment/>
      <protection/>
    </xf>
    <xf numFmtId="0" fontId="6" fillId="0" borderId="0" xfId="52" applyFont="1" applyAlignment="1">
      <alignment/>
      <protection/>
    </xf>
    <xf numFmtId="0" fontId="0" fillId="0" borderId="0" xfId="0" applyFont="1" applyAlignment="1">
      <alignment/>
    </xf>
    <xf numFmtId="0" fontId="0" fillId="0" borderId="0" xfId="47" applyFont="1" applyAlignment="1">
      <alignment/>
      <protection/>
    </xf>
    <xf numFmtId="0" fontId="6" fillId="0" borderId="18" xfId="0" applyFont="1" applyFill="1" applyBorder="1" applyAlignment="1">
      <alignment/>
    </xf>
    <xf numFmtId="49" fontId="6" fillId="39" borderId="18" xfId="0" applyNumberFormat="1" applyFont="1" applyFill="1" applyBorder="1" applyAlignment="1">
      <alignment/>
    </xf>
    <xf numFmtId="49" fontId="6" fillId="39" borderId="18" xfId="0" applyNumberFormat="1" applyFont="1" applyFill="1" applyBorder="1" applyAlignment="1">
      <alignment horizontal="left"/>
    </xf>
    <xf numFmtId="49" fontId="6" fillId="39" borderId="18" xfId="0" applyNumberFormat="1" applyFont="1" applyFill="1" applyBorder="1" applyAlignment="1">
      <alignment/>
    </xf>
    <xf numFmtId="49" fontId="6" fillId="40" borderId="18" xfId="47" applyNumberFormat="1" applyFont="1" applyFill="1" applyBorder="1" applyAlignment="1">
      <alignment/>
      <protection/>
    </xf>
    <xf numFmtId="49" fontId="6" fillId="40" borderId="18" xfId="52" applyNumberFormat="1" applyFont="1" applyFill="1" applyBorder="1" applyAlignment="1">
      <alignment/>
      <protection/>
    </xf>
    <xf numFmtId="4" fontId="6" fillId="40" borderId="18" xfId="52" applyNumberFormat="1" applyFont="1" applyFill="1" applyBorder="1">
      <alignment/>
      <protection/>
    </xf>
    <xf numFmtId="4" fontId="6" fillId="39" borderId="18" xfId="0" applyNumberFormat="1" applyFont="1" applyFill="1" applyBorder="1" applyAlignment="1">
      <alignment/>
    </xf>
    <xf numFmtId="4" fontId="6" fillId="39" borderId="18" xfId="0" applyNumberFormat="1" applyFont="1" applyFill="1" applyBorder="1" applyAlignment="1">
      <alignment/>
    </xf>
    <xf numFmtId="49" fontId="0" fillId="40" borderId="19" xfId="47" applyNumberFormat="1" applyFont="1" applyFill="1" applyBorder="1" applyAlignment="1">
      <alignment/>
      <protection/>
    </xf>
    <xf numFmtId="4" fontId="6" fillId="39" borderId="18" xfId="0" applyNumberFormat="1" applyFont="1" applyFill="1" applyBorder="1" applyAlignment="1">
      <alignment horizontal="left"/>
    </xf>
    <xf numFmtId="4" fontId="6" fillId="39" borderId="18" xfId="0" applyNumberFormat="1" applyFont="1" applyFill="1" applyBorder="1" applyAlignment="1">
      <alignment/>
    </xf>
    <xf numFmtId="4" fontId="6" fillId="40" borderId="18" xfId="47" applyNumberFormat="1" applyFont="1" applyFill="1" applyBorder="1">
      <alignment/>
      <protection/>
    </xf>
    <xf numFmtId="3" fontId="6" fillId="39" borderId="18" xfId="0" applyNumberFormat="1" applyFont="1" applyFill="1" applyBorder="1" applyAlignment="1">
      <alignment/>
    </xf>
    <xf numFmtId="4" fontId="0" fillId="40" borderId="19" xfId="0" applyNumberFormat="1" applyFont="1" applyFill="1" applyBorder="1" applyAlignment="1">
      <alignment/>
    </xf>
    <xf numFmtId="4" fontId="0" fillId="40" borderId="19" xfId="47" applyNumberFormat="1" applyFont="1" applyFill="1" applyBorder="1">
      <alignment/>
      <protection/>
    </xf>
    <xf numFmtId="0" fontId="6" fillId="37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47" applyFont="1" applyBorder="1" applyAlignment="1">
      <alignment/>
      <protection/>
    </xf>
    <xf numFmtId="0" fontId="6" fillId="0" borderId="18" xfId="52" applyFont="1" applyBorder="1" applyAlignment="1">
      <alignment/>
      <protection/>
    </xf>
    <xf numFmtId="0" fontId="0" fillId="0" borderId="19" xfId="0" applyFont="1" applyBorder="1" applyAlignment="1">
      <alignment/>
    </xf>
    <xf numFmtId="0" fontId="0" fillId="0" borderId="19" xfId="47" applyFont="1" applyBorder="1" applyAlignment="1">
      <alignment/>
      <protection/>
    </xf>
    <xf numFmtId="49" fontId="0" fillId="40" borderId="19" xfId="0" applyNumberFormat="1" applyFont="1" applyFill="1" applyBorder="1" applyAlignment="1">
      <alignment/>
    </xf>
    <xf numFmtId="49" fontId="0" fillId="41" borderId="19" xfId="47" applyNumberFormat="1" applyFont="1" applyFill="1" applyBorder="1" applyAlignment="1">
      <alignment/>
      <protection/>
    </xf>
    <xf numFmtId="0" fontId="6" fillId="39" borderId="18" xfId="0" applyFont="1" applyFill="1" applyBorder="1" applyAlignment="1">
      <alignment horizontal="center" wrapText="1"/>
    </xf>
    <xf numFmtId="3" fontId="6" fillId="40" borderId="19" xfId="52" applyNumberFormat="1" applyFont="1" applyFill="1" applyBorder="1" applyAlignment="1">
      <alignment horizontal="left"/>
      <protection/>
    </xf>
    <xf numFmtId="0" fontId="6" fillId="39" borderId="18" xfId="0" applyFont="1" applyFill="1" applyBorder="1" applyAlignment="1">
      <alignment horizontal="center" wrapText="1"/>
    </xf>
    <xf numFmtId="4" fontId="0" fillId="39" borderId="18" xfId="0" applyNumberFormat="1" applyFill="1" applyBorder="1" applyAlignment="1">
      <alignment/>
    </xf>
    <xf numFmtId="0" fontId="6" fillId="39" borderId="18" xfId="0" applyFont="1" applyFill="1" applyBorder="1" applyAlignment="1">
      <alignment horizontal="left" wrapText="1"/>
    </xf>
    <xf numFmtId="0" fontId="6" fillId="39" borderId="18" xfId="47" applyFill="1" applyBorder="1" applyAlignment="1">
      <alignment horizontal="center" wrapText="1"/>
      <protection/>
    </xf>
    <xf numFmtId="0" fontId="9" fillId="39" borderId="18" xfId="52" applyFont="1" applyFill="1" applyBorder="1" applyAlignment="1">
      <alignment horizontal="center" wrapText="1"/>
      <protection/>
    </xf>
    <xf numFmtId="0" fontId="6" fillId="39" borderId="19" xfId="52" applyFont="1" applyFill="1" applyBorder="1" applyAlignment="1">
      <alignment horizontal="center" wrapText="1"/>
      <protection/>
    </xf>
    <xf numFmtId="0" fontId="0" fillId="40" borderId="19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0" fillId="40" borderId="19" xfId="47" applyFont="1" applyFill="1" applyBorder="1" applyAlignment="1">
      <alignment horizontal="center" wrapText="1"/>
      <protection/>
    </xf>
    <xf numFmtId="0" fontId="6" fillId="39" borderId="19" xfId="47" applyFont="1" applyFill="1" applyBorder="1" applyAlignment="1">
      <alignment horizontal="center" wrapText="1"/>
      <protection/>
    </xf>
    <xf numFmtId="0" fontId="6" fillId="39" borderId="19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/>
    </xf>
    <xf numFmtId="0" fontId="0" fillId="0" borderId="18" xfId="0" applyNumberFormat="1" applyFill="1" applyBorder="1" applyAlignment="1">
      <alignment horizontal="left"/>
    </xf>
    <xf numFmtId="0" fontId="6" fillId="39" borderId="18" xfId="0" applyNumberFormat="1" applyFont="1" applyFill="1" applyBorder="1" applyAlignment="1">
      <alignment horizontal="left" wrapText="1"/>
    </xf>
    <xf numFmtId="0" fontId="0" fillId="39" borderId="18" xfId="0" applyNumberFormat="1" applyFill="1" applyBorder="1" applyAlignment="1">
      <alignment horizontal="left"/>
    </xf>
    <xf numFmtId="3" fontId="6" fillId="39" borderId="18" xfId="0" applyNumberFormat="1" applyFont="1" applyFill="1" applyBorder="1" applyAlignment="1">
      <alignment/>
    </xf>
    <xf numFmtId="0" fontId="6" fillId="40" borderId="18" xfId="47" applyNumberFormat="1" applyFont="1" applyFill="1" applyBorder="1">
      <alignment/>
      <protection/>
    </xf>
    <xf numFmtId="3" fontId="9" fillId="40" borderId="18" xfId="52" applyNumberFormat="1" applyFont="1" applyFill="1" applyBorder="1" applyAlignment="1">
      <alignment/>
      <protection/>
    </xf>
    <xf numFmtId="3" fontId="9" fillId="40" borderId="19" xfId="52" applyNumberFormat="1" applyFont="1" applyFill="1" applyBorder="1" applyAlignment="1">
      <alignment/>
      <protection/>
    </xf>
    <xf numFmtId="3" fontId="0" fillId="40" borderId="19" xfId="0" applyNumberFormat="1" applyFont="1" applyFill="1" applyBorder="1" applyAlignment="1">
      <alignment/>
    </xf>
    <xf numFmtId="3" fontId="0" fillId="40" borderId="19" xfId="47" applyNumberFormat="1" applyFont="1" applyFill="1" applyBorder="1" applyAlignment="1">
      <alignment/>
      <protection/>
    </xf>
    <xf numFmtId="3" fontId="6" fillId="40" borderId="19" xfId="47" applyNumberFormat="1" applyFont="1" applyFill="1" applyBorder="1" applyAlignment="1">
      <alignment/>
      <protection/>
    </xf>
    <xf numFmtId="4" fontId="0" fillId="39" borderId="18" xfId="0" applyNumberFormat="1" applyFill="1" applyBorder="1" applyAlignment="1">
      <alignment horizontal="left"/>
    </xf>
    <xf numFmtId="2" fontId="6" fillId="40" borderId="18" xfId="47" applyNumberFormat="1" applyFont="1" applyFill="1" applyBorder="1">
      <alignment/>
      <protection/>
    </xf>
    <xf numFmtId="164" fontId="0" fillId="39" borderId="18" xfId="0" applyNumberFormat="1" applyFill="1" applyBorder="1" applyAlignment="1">
      <alignment horizontal="left"/>
    </xf>
    <xf numFmtId="4" fontId="9" fillId="40" borderId="18" xfId="52" applyNumberFormat="1" applyFont="1" applyFill="1" applyBorder="1">
      <alignment/>
      <protection/>
    </xf>
    <xf numFmtId="4" fontId="6" fillId="40" borderId="19" xfId="52" applyNumberFormat="1" applyFont="1" applyFill="1" applyBorder="1">
      <alignment/>
      <protection/>
    </xf>
    <xf numFmtId="4" fontId="6" fillId="40" borderId="19" xfId="0" applyNumberFormat="1" applyFont="1" applyFill="1" applyBorder="1" applyAlignment="1">
      <alignment/>
    </xf>
    <xf numFmtId="4" fontId="6" fillId="40" borderId="19" xfId="47" applyNumberFormat="1" applyFont="1" applyFill="1" applyBorder="1">
      <alignment/>
      <protection/>
    </xf>
    <xf numFmtId="4" fontId="9" fillId="39" borderId="18" xfId="0" applyNumberFormat="1" applyFont="1" applyFill="1" applyBorder="1" applyAlignment="1">
      <alignment/>
    </xf>
    <xf numFmtId="3" fontId="6" fillId="40" borderId="18" xfId="47" applyNumberFormat="1" applyFont="1" applyFill="1" applyBorder="1" applyAlignment="1">
      <alignment/>
      <protection/>
    </xf>
    <xf numFmtId="3" fontId="6" fillId="40" borderId="19" xfId="52" applyNumberFormat="1" applyFont="1" applyFill="1" applyBorder="1" applyAlignment="1">
      <alignment/>
      <protection/>
    </xf>
    <xf numFmtId="3" fontId="0" fillId="40" borderId="19" xfId="0" applyNumberFormat="1" applyFill="1" applyBorder="1" applyAlignment="1">
      <alignment/>
    </xf>
    <xf numFmtId="3" fontId="6" fillId="40" borderId="19" xfId="0" applyNumberFormat="1" applyFont="1" applyFill="1" applyBorder="1" applyAlignment="1">
      <alignment/>
    </xf>
    <xf numFmtId="3" fontId="9" fillId="39" borderId="18" xfId="0" applyNumberFormat="1" applyFont="1" applyFill="1" applyBorder="1" applyAlignment="1">
      <alignment/>
    </xf>
    <xf numFmtId="49" fontId="6" fillId="39" borderId="18" xfId="0" applyNumberFormat="1" applyFont="1" applyFill="1" applyBorder="1" applyAlignment="1">
      <alignment horizontal="left"/>
    </xf>
    <xf numFmtId="49" fontId="6" fillId="40" borderId="18" xfId="47" applyNumberFormat="1" applyFont="1" applyFill="1" applyBorder="1" applyAlignment="1">
      <alignment/>
      <protection/>
    </xf>
    <xf numFmtId="49" fontId="9" fillId="40" borderId="18" xfId="52" applyNumberFormat="1" applyFont="1" applyFill="1" applyBorder="1" applyAlignment="1">
      <alignment/>
      <protection/>
    </xf>
    <xf numFmtId="49" fontId="6" fillId="40" borderId="19" xfId="52" applyNumberFormat="1" applyFont="1" applyFill="1" applyBorder="1" applyAlignment="1">
      <alignment/>
      <protection/>
    </xf>
    <xf numFmtId="49" fontId="6" fillId="40" borderId="19" xfId="47" applyNumberFormat="1" applyFont="1" applyFill="1" applyBorder="1" applyAlignment="1">
      <alignment/>
      <protection/>
    </xf>
    <xf numFmtId="49" fontId="9" fillId="39" borderId="18" xfId="0" applyNumberFormat="1" applyFont="1" applyFill="1" applyBorder="1" applyAlignment="1">
      <alignment/>
    </xf>
    <xf numFmtId="0" fontId="0" fillId="0" borderId="18" xfId="0" applyFill="1" applyBorder="1" applyAlignment="1">
      <alignment horizontal="left"/>
    </xf>
    <xf numFmtId="4" fontId="6" fillId="40" borderId="18" xfId="47" applyNumberFormat="1" applyFont="1" applyFill="1" applyBorder="1">
      <alignment/>
      <protection/>
    </xf>
    <xf numFmtId="4" fontId="0" fillId="40" borderId="19" xfId="0" applyNumberFormat="1" applyFill="1" applyBorder="1" applyAlignment="1">
      <alignment/>
    </xf>
    <xf numFmtId="4" fontId="6" fillId="40" borderId="19" xfId="0" applyNumberFormat="1" applyFont="1" applyFill="1" applyBorder="1" applyAlignment="1">
      <alignment/>
    </xf>
    <xf numFmtId="4" fontId="6" fillId="39" borderId="18" xfId="0" applyNumberFormat="1" applyFont="1" applyFill="1" applyBorder="1" applyAlignment="1">
      <alignment/>
    </xf>
    <xf numFmtId="0" fontId="6" fillId="39" borderId="18" xfId="0" applyNumberFormat="1" applyFont="1" applyFill="1" applyBorder="1" applyAlignment="1">
      <alignment horizontal="left"/>
    </xf>
    <xf numFmtId="0" fontId="6" fillId="40" borderId="18" xfId="52" applyNumberFormat="1" applyFont="1" applyFill="1" applyBorder="1" applyAlignment="1">
      <alignment horizontal="left"/>
      <protection/>
    </xf>
    <xf numFmtId="4" fontId="9" fillId="40" borderId="18" xfId="52" applyNumberFormat="1" applyFont="1" applyFill="1" applyBorder="1" applyAlignment="1">
      <alignment/>
      <protection/>
    </xf>
    <xf numFmtId="4" fontId="0" fillId="40" borderId="19" xfId="0" applyNumberFormat="1" applyFill="1" applyBorder="1" applyAlignment="1">
      <alignment/>
    </xf>
    <xf numFmtId="4" fontId="0" fillId="40" borderId="19" xfId="0" applyNumberFormat="1" applyFont="1" applyFill="1" applyBorder="1" applyAlignment="1">
      <alignment/>
    </xf>
    <xf numFmtId="0" fontId="0" fillId="41" borderId="19" xfId="47" applyFont="1" applyFill="1" applyBorder="1" applyAlignment="1">
      <alignment horizontal="center" wrapText="1"/>
      <protection/>
    </xf>
    <xf numFmtId="0" fontId="6" fillId="39" borderId="19" xfId="47" applyFill="1" applyBorder="1" applyAlignment="1">
      <alignment horizontal="center" wrapText="1"/>
      <protection/>
    </xf>
    <xf numFmtId="49" fontId="0" fillId="40" borderId="19" xfId="0" applyNumberFormat="1" applyFill="1" applyBorder="1" applyAlignment="1">
      <alignment/>
    </xf>
    <xf numFmtId="3" fontId="0" fillId="41" borderId="19" xfId="47" applyNumberFormat="1" applyFont="1" applyFill="1" applyBorder="1" applyAlignment="1">
      <alignment/>
      <protection/>
    </xf>
    <xf numFmtId="4" fontId="6" fillId="40" borderId="19" xfId="47" applyNumberFormat="1" applyFont="1" applyFill="1" applyBorder="1" applyAlignment="1">
      <alignment/>
      <protection/>
    </xf>
    <xf numFmtId="4" fontId="0" fillId="41" borderId="19" xfId="47" applyNumberFormat="1" applyFont="1" applyFill="1" applyBorder="1">
      <alignment/>
      <protection/>
    </xf>
    <xf numFmtId="4" fontId="0" fillId="40" borderId="0" xfId="47" applyNumberFormat="1" applyFont="1" applyFill="1" applyBorder="1">
      <alignment/>
      <protection/>
    </xf>
    <xf numFmtId="4" fontId="6" fillId="40" borderId="0" xfId="47" applyNumberFormat="1" applyFont="1" applyFill="1" applyBorder="1">
      <alignment/>
      <protection/>
    </xf>
    <xf numFmtId="3" fontId="6" fillId="39" borderId="18" xfId="0" applyNumberFormat="1" applyFont="1" applyFill="1" applyBorder="1" applyAlignment="1">
      <alignment horizontal="left"/>
    </xf>
    <xf numFmtId="3" fontId="6" fillId="40" borderId="18" xfId="47" applyNumberFormat="1" applyFont="1" applyFill="1" applyBorder="1" applyAlignment="1">
      <alignment/>
      <protection/>
    </xf>
    <xf numFmtId="3" fontId="6" fillId="40" borderId="18" xfId="52" applyNumberFormat="1" applyFont="1" applyFill="1" applyBorder="1" applyAlignment="1">
      <alignment/>
      <protection/>
    </xf>
    <xf numFmtId="3" fontId="6" fillId="39" borderId="18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/>
    </xf>
    <xf numFmtId="49" fontId="6" fillId="40" borderId="19" xfId="47" applyNumberFormat="1" applyFont="1" applyFill="1" applyBorder="1" applyAlignment="1">
      <alignment/>
      <protection/>
    </xf>
    <xf numFmtId="49" fontId="6" fillId="40" borderId="19" xfId="52" applyNumberFormat="1" applyFont="1" applyFill="1" applyBorder="1" applyAlignment="1">
      <alignment/>
      <protection/>
    </xf>
    <xf numFmtId="0" fontId="6" fillId="0" borderId="0" xfId="0" applyFont="1" applyAlignment="1">
      <alignment/>
    </xf>
    <xf numFmtId="3" fontId="6" fillId="40" borderId="19" xfId="47" applyNumberFormat="1" applyFill="1" applyBorder="1" applyAlignment="1">
      <alignment/>
      <protection/>
    </xf>
    <xf numFmtId="4" fontId="6" fillId="40" borderId="19" xfId="52" applyNumberFormat="1" applyFont="1" applyFill="1" applyBorder="1" applyAlignment="1">
      <alignment horizontal="left"/>
      <protection/>
    </xf>
    <xf numFmtId="0" fontId="9" fillId="0" borderId="0" xfId="52" applyFont="1">
      <alignment/>
      <protection/>
    </xf>
    <xf numFmtId="3" fontId="6" fillId="39" borderId="18" xfId="0" applyNumberFormat="1" applyFont="1" applyFill="1" applyBorder="1" applyAlignment="1">
      <alignment/>
    </xf>
    <xf numFmtId="3" fontId="9" fillId="40" borderId="19" xfId="52" applyNumberFormat="1" applyFont="1" applyFill="1" applyBorder="1">
      <alignment/>
      <protection/>
    </xf>
    <xf numFmtId="0" fontId="6" fillId="0" borderId="0" xfId="47" applyFont="1">
      <alignment/>
      <protection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0" xfId="47" applyFont="1">
      <alignment/>
      <protection/>
    </xf>
    <xf numFmtId="0" fontId="6" fillId="0" borderId="0" xfId="0" applyFont="1" applyFill="1" applyAlignment="1">
      <alignment horizontal="left"/>
    </xf>
    <xf numFmtId="4" fontId="6" fillId="39" borderId="18" xfId="0" applyNumberFormat="1" applyFont="1" applyFill="1" applyBorder="1" applyAlignment="1">
      <alignment horizontal="left"/>
    </xf>
    <xf numFmtId="10" fontId="6" fillId="39" borderId="18" xfId="0" applyNumberFormat="1" applyFont="1" applyFill="1" applyBorder="1" applyAlignment="1">
      <alignment horizontal="left"/>
    </xf>
    <xf numFmtId="4" fontId="6" fillId="40" borderId="19" xfId="47" applyNumberFormat="1" applyFont="1" applyFill="1" applyBorder="1" applyAlignment="1">
      <alignment horizontal="left"/>
      <protection/>
    </xf>
    <xf numFmtId="1" fontId="6" fillId="40" borderId="19" xfId="47" applyNumberFormat="1" applyFont="1" applyFill="1" applyBorder="1" applyAlignment="1">
      <alignment horizontal="left"/>
      <protection/>
    </xf>
    <xf numFmtId="4" fontId="6" fillId="40" borderId="19" xfId="47" applyNumberFormat="1" applyFill="1" applyBorder="1" applyAlignment="1">
      <alignment horizontal="left"/>
      <protection/>
    </xf>
    <xf numFmtId="0" fontId="6" fillId="0" borderId="0" xfId="52" applyFill="1">
      <alignment/>
      <protection/>
    </xf>
    <xf numFmtId="3" fontId="0" fillId="0" borderId="0" xfId="0" applyNumberFormat="1" applyAlignment="1">
      <alignment/>
    </xf>
    <xf numFmtId="0" fontId="6" fillId="0" borderId="0" xfId="52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4" fontId="6" fillId="0" borderId="0" xfId="52" applyNumberFormat="1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OBIS_WP2_D21_Country Study and Market Potential Template_CETEofLyon_20090417" xfId="47"/>
    <cellStyle name="Poznámka" xfId="48"/>
    <cellStyle name="Percent" xfId="49"/>
    <cellStyle name="Propojená buňka" xfId="50"/>
    <cellStyle name="Správně" xfId="51"/>
    <cellStyle name="Standard_OBIS_WP2_D23_CS and MP Data File_CTC_20090623_05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323850</xdr:rowOff>
    </xdr:to>
    <xdr:pic>
      <xdr:nvPicPr>
        <xdr:cNvPr id="1" name="Picture 2" descr="OBI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kemi.it/" TargetMode="External" /><Relationship Id="rId2" Type="http://schemas.openxmlformats.org/officeDocument/2006/relationships/hyperlink" Target="http://www.atac-bikesharing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2"/>
  <sheetViews>
    <sheetView tabSelected="1" zoomScalePageLayoutView="0" workbookViewId="0" topLeftCell="A1">
      <pane xSplit="5040" ySplit="2145" topLeftCell="AT73" activePane="bottomRight" state="split"/>
      <selection pane="topLeft" activeCell="A1" sqref="A1"/>
      <selection pane="topRight" activeCell="B1" sqref="B1"/>
      <selection pane="bottomLeft" activeCell="A87" sqref="A87"/>
      <selection pane="bottomRight" activeCell="B7" sqref="B7"/>
    </sheetView>
  </sheetViews>
  <sheetFormatPr defaultColWidth="9.140625" defaultRowHeight="15"/>
  <cols>
    <col min="1" max="1" width="44.28125" style="0" bestFit="1" customWidth="1"/>
    <col min="2" max="2" width="26.00390625" style="0" customWidth="1"/>
    <col min="3" max="3" width="22.57421875" style="0" bestFit="1" customWidth="1"/>
    <col min="4" max="4" width="34.421875" style="0" bestFit="1" customWidth="1"/>
    <col min="5" max="5" width="21.421875" style="0" bestFit="1" customWidth="1"/>
    <col min="6" max="6" width="40.140625" style="0" bestFit="1" customWidth="1"/>
    <col min="7" max="7" width="28.140625" style="0" bestFit="1" customWidth="1"/>
    <col min="8" max="8" width="27.8515625" style="0" bestFit="1" customWidth="1"/>
    <col min="9" max="11" width="38.28125" style="0" bestFit="1" customWidth="1"/>
    <col min="12" max="12" width="20.28125" style="0" bestFit="1" customWidth="1"/>
    <col min="13" max="13" width="26.8515625" style="0" bestFit="1" customWidth="1"/>
    <col min="14" max="14" width="54.00390625" style="0" customWidth="1"/>
    <col min="15" max="15" width="22.8515625" style="0" bestFit="1" customWidth="1"/>
    <col min="16" max="16" width="18.57421875" style="0" bestFit="1" customWidth="1"/>
    <col min="17" max="17" width="28.00390625" style="0" bestFit="1" customWidth="1"/>
    <col min="18" max="18" width="31.140625" style="0" bestFit="1" customWidth="1"/>
    <col min="19" max="19" width="87.421875" style="0" bestFit="1" customWidth="1"/>
    <col min="20" max="20" width="36.28125" style="0" bestFit="1" customWidth="1"/>
    <col min="21" max="21" width="24.00390625" style="0" bestFit="1" customWidth="1"/>
    <col min="22" max="22" width="50.00390625" style="0" bestFit="1" customWidth="1"/>
    <col min="23" max="23" width="41.57421875" style="0" bestFit="1" customWidth="1"/>
    <col min="24" max="24" width="42.421875" style="0" customWidth="1"/>
    <col min="25" max="25" width="33.7109375" style="0" customWidth="1"/>
    <col min="26" max="26" width="16.8515625" style="0" bestFit="1" customWidth="1"/>
    <col min="27" max="27" width="34.7109375" style="0" bestFit="1" customWidth="1"/>
    <col min="28" max="28" width="45.28125" style="0" bestFit="1" customWidth="1"/>
    <col min="29" max="48" width="35.7109375" style="0" customWidth="1"/>
  </cols>
  <sheetData>
    <row r="1" spans="16:17" ht="15">
      <c r="P1" s="1"/>
      <c r="Q1" s="1"/>
    </row>
    <row r="2" spans="16:17" ht="15">
      <c r="P2" s="1"/>
      <c r="Q2" s="1"/>
    </row>
    <row r="3" spans="1:17" ht="15">
      <c r="A3" t="s">
        <v>310</v>
      </c>
      <c r="P3" s="1"/>
      <c r="Q3" s="1"/>
    </row>
    <row r="4" spans="1:48" ht="28.5" thickBot="1">
      <c r="A4" s="2"/>
      <c r="B4" s="3" t="s">
        <v>270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 t="s">
        <v>0</v>
      </c>
      <c r="W4" s="6"/>
      <c r="X4" s="6"/>
      <c r="Y4" s="7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 t="s">
        <v>1</v>
      </c>
      <c r="AP4" s="9"/>
      <c r="AQ4" s="9"/>
      <c r="AR4" s="9"/>
      <c r="AS4" s="9"/>
      <c r="AT4" s="9"/>
      <c r="AU4" s="9"/>
      <c r="AV4" s="9"/>
    </row>
    <row r="5" spans="1:48" ht="18.75" thickBot="1">
      <c r="A5" s="10" t="s">
        <v>271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3" t="s">
        <v>16</v>
      </c>
      <c r="Q5" s="13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3" t="s">
        <v>25</v>
      </c>
      <c r="Z5" s="12" t="s">
        <v>26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31</v>
      </c>
      <c r="AF5" s="12" t="s">
        <v>32</v>
      </c>
      <c r="AG5" s="12" t="s">
        <v>33</v>
      </c>
      <c r="AH5" s="12" t="s">
        <v>34</v>
      </c>
      <c r="AI5" s="12" t="s">
        <v>35</v>
      </c>
      <c r="AJ5" s="12" t="s">
        <v>36</v>
      </c>
      <c r="AK5" s="12" t="s">
        <v>37</v>
      </c>
      <c r="AL5" s="12" t="s">
        <v>38</v>
      </c>
      <c r="AM5" s="12" t="s">
        <v>39</v>
      </c>
      <c r="AN5" s="12" t="s">
        <v>40</v>
      </c>
      <c r="AO5" s="12" t="s">
        <v>41</v>
      </c>
      <c r="AP5" s="12" t="s">
        <v>42</v>
      </c>
      <c r="AQ5" s="12" t="s">
        <v>43</v>
      </c>
      <c r="AR5" s="12" t="s">
        <v>44</v>
      </c>
      <c r="AS5" s="12" t="s">
        <v>45</v>
      </c>
      <c r="AT5" s="12" t="s">
        <v>46</v>
      </c>
      <c r="AU5" s="12" t="s">
        <v>47</v>
      </c>
      <c r="AV5" s="12" t="s">
        <v>48</v>
      </c>
    </row>
    <row r="6" spans="1:48" ht="15.75">
      <c r="A6" s="14" t="s">
        <v>272</v>
      </c>
      <c r="B6" s="15" t="s">
        <v>49</v>
      </c>
      <c r="C6" s="15" t="s">
        <v>50</v>
      </c>
      <c r="D6" s="15" t="s">
        <v>51</v>
      </c>
      <c r="E6" s="15" t="s">
        <v>52</v>
      </c>
      <c r="F6" s="16" t="s">
        <v>53</v>
      </c>
      <c r="G6" s="17" t="s">
        <v>54</v>
      </c>
      <c r="H6" s="15" t="s">
        <v>55</v>
      </c>
      <c r="I6" s="15" t="s">
        <v>57</v>
      </c>
      <c r="J6" s="15" t="s">
        <v>57</v>
      </c>
      <c r="K6" s="15" t="s">
        <v>58</v>
      </c>
      <c r="L6" s="15" t="s">
        <v>59</v>
      </c>
      <c r="M6" s="15" t="s">
        <v>60</v>
      </c>
      <c r="N6" s="18" t="s">
        <v>61</v>
      </c>
      <c r="O6" s="18" t="s">
        <v>62</v>
      </c>
      <c r="P6" s="19" t="s">
        <v>63</v>
      </c>
      <c r="Q6" s="19" t="s">
        <v>64</v>
      </c>
      <c r="R6" s="20" t="s">
        <v>65</v>
      </c>
      <c r="S6" s="20" t="s">
        <v>66</v>
      </c>
      <c r="T6" s="20" t="s">
        <v>67</v>
      </c>
      <c r="U6" s="15" t="s">
        <v>68</v>
      </c>
      <c r="V6" s="15" t="s">
        <v>69</v>
      </c>
      <c r="W6" s="15" t="s">
        <v>70</v>
      </c>
      <c r="X6" s="15" t="s">
        <v>71</v>
      </c>
      <c r="Y6" s="21" t="s">
        <v>72</v>
      </c>
      <c r="Z6" s="16" t="s">
        <v>73</v>
      </c>
      <c r="AA6" s="15" t="s">
        <v>74</v>
      </c>
      <c r="AB6" s="15" t="s">
        <v>75</v>
      </c>
      <c r="AC6" s="15" t="s">
        <v>58</v>
      </c>
      <c r="AD6" s="15" t="s">
        <v>76</v>
      </c>
      <c r="AE6" s="18" t="s">
        <v>61</v>
      </c>
      <c r="AF6" s="18" t="s">
        <v>77</v>
      </c>
      <c r="AG6" s="18" t="s">
        <v>77</v>
      </c>
      <c r="AH6" s="20" t="s">
        <v>78</v>
      </c>
      <c r="AI6" s="20" t="s">
        <v>79</v>
      </c>
      <c r="AJ6" s="20" t="s">
        <v>80</v>
      </c>
      <c r="AK6" s="20" t="s">
        <v>81</v>
      </c>
      <c r="AL6" s="20" t="s">
        <v>82</v>
      </c>
      <c r="AM6" s="15" t="s">
        <v>68</v>
      </c>
      <c r="AN6" s="20" t="s">
        <v>83</v>
      </c>
      <c r="AO6" s="15" t="s">
        <v>84</v>
      </c>
      <c r="AP6" s="15" t="s">
        <v>85</v>
      </c>
      <c r="AQ6" s="16" t="s">
        <v>86</v>
      </c>
      <c r="AR6" s="18" t="s">
        <v>61</v>
      </c>
      <c r="AS6" s="20" t="s">
        <v>87</v>
      </c>
      <c r="AT6" s="20" t="s">
        <v>88</v>
      </c>
      <c r="AU6" s="20" t="s">
        <v>80</v>
      </c>
      <c r="AV6" s="20" t="s">
        <v>89</v>
      </c>
    </row>
    <row r="7" spans="1:48" ht="15.75">
      <c r="A7" s="14" t="s">
        <v>273</v>
      </c>
      <c r="B7" s="22" t="s">
        <v>90</v>
      </c>
      <c r="C7" s="22" t="s">
        <v>91</v>
      </c>
      <c r="D7" s="22" t="s">
        <v>92</v>
      </c>
      <c r="E7" s="22" t="s">
        <v>93</v>
      </c>
      <c r="F7" s="22" t="s">
        <v>94</v>
      </c>
      <c r="G7" s="22" t="s">
        <v>95</v>
      </c>
      <c r="H7" s="22" t="s">
        <v>96</v>
      </c>
      <c r="I7" s="22" t="s">
        <v>97</v>
      </c>
      <c r="J7" s="22" t="s">
        <v>97</v>
      </c>
      <c r="K7" s="22" t="s">
        <v>97</v>
      </c>
      <c r="L7" s="22" t="s">
        <v>98</v>
      </c>
      <c r="M7" s="22" t="s">
        <v>99</v>
      </c>
      <c r="N7" s="22" t="s">
        <v>100</v>
      </c>
      <c r="O7" s="22" t="s">
        <v>101</v>
      </c>
      <c r="P7" s="22" t="s">
        <v>102</v>
      </c>
      <c r="Q7" s="22" t="s">
        <v>103</v>
      </c>
      <c r="R7" s="22" t="s">
        <v>104</v>
      </c>
      <c r="S7" s="22" t="s">
        <v>105</v>
      </c>
      <c r="T7" s="22" t="s">
        <v>106</v>
      </c>
      <c r="U7" s="22" t="s">
        <v>107</v>
      </c>
      <c r="V7" s="22" t="s">
        <v>108</v>
      </c>
      <c r="W7" s="22" t="s">
        <v>109</v>
      </c>
      <c r="X7" s="22" t="s">
        <v>110</v>
      </c>
      <c r="Y7" s="22" t="s">
        <v>111</v>
      </c>
      <c r="Z7" s="22" t="s">
        <v>112</v>
      </c>
      <c r="AA7" s="22" t="s">
        <v>113</v>
      </c>
      <c r="AB7" s="22" t="s">
        <v>114</v>
      </c>
      <c r="AC7" s="22" t="s">
        <v>97</v>
      </c>
      <c r="AD7" s="22" t="s">
        <v>115</v>
      </c>
      <c r="AE7" s="22" t="s">
        <v>100</v>
      </c>
      <c r="AF7" s="22" t="s">
        <v>100</v>
      </c>
      <c r="AG7" s="22" t="s">
        <v>100</v>
      </c>
      <c r="AH7" s="22" t="s">
        <v>116</v>
      </c>
      <c r="AI7" s="22" t="s">
        <v>117</v>
      </c>
      <c r="AJ7" s="22" t="s">
        <v>118</v>
      </c>
      <c r="AK7" s="22" t="s">
        <v>119</v>
      </c>
      <c r="AL7" s="22" t="s">
        <v>120</v>
      </c>
      <c r="AM7" s="22" t="s">
        <v>121</v>
      </c>
      <c r="AN7" s="22" t="s">
        <v>122</v>
      </c>
      <c r="AO7" s="22" t="s">
        <v>123</v>
      </c>
      <c r="AP7" s="22" t="s">
        <v>124</v>
      </c>
      <c r="AQ7" s="22" t="s">
        <v>125</v>
      </c>
      <c r="AR7" s="22" t="s">
        <v>100</v>
      </c>
      <c r="AS7" s="22" t="s">
        <v>126</v>
      </c>
      <c r="AT7" s="22" t="s">
        <v>127</v>
      </c>
      <c r="AU7" s="22" t="s">
        <v>128</v>
      </c>
      <c r="AV7" s="22" t="s">
        <v>129</v>
      </c>
    </row>
    <row r="8" spans="1:48" ht="15.75">
      <c r="A8" s="14" t="s">
        <v>274</v>
      </c>
      <c r="B8" s="23" t="s">
        <v>130</v>
      </c>
      <c r="C8" s="23" t="s">
        <v>131</v>
      </c>
      <c r="D8" s="23" t="s">
        <v>130</v>
      </c>
      <c r="E8" s="23" t="s">
        <v>52</v>
      </c>
      <c r="F8" s="24" t="s">
        <v>132</v>
      </c>
      <c r="G8" s="23"/>
      <c r="H8" s="23" t="s">
        <v>133</v>
      </c>
      <c r="I8" s="23"/>
      <c r="J8" s="23"/>
      <c r="K8" s="23" t="s">
        <v>134</v>
      </c>
      <c r="L8" s="23" t="s">
        <v>60</v>
      </c>
      <c r="M8" s="23" t="s">
        <v>59</v>
      </c>
      <c r="N8" s="25" t="s">
        <v>135</v>
      </c>
      <c r="O8" s="25" t="s">
        <v>136</v>
      </c>
      <c r="P8" s="26" t="s">
        <v>130</v>
      </c>
      <c r="Q8" s="26" t="s">
        <v>64</v>
      </c>
      <c r="R8" s="27" t="s">
        <v>130</v>
      </c>
      <c r="S8" s="27" t="s">
        <v>130</v>
      </c>
      <c r="T8" s="27" t="s">
        <v>137</v>
      </c>
      <c r="U8" s="23" t="s">
        <v>138</v>
      </c>
      <c r="V8" s="23" t="s">
        <v>139</v>
      </c>
      <c r="W8" s="23" t="s">
        <v>140</v>
      </c>
      <c r="X8" s="23" t="s">
        <v>141</v>
      </c>
      <c r="Y8" s="28" t="s">
        <v>142</v>
      </c>
      <c r="Z8" s="24" t="s">
        <v>130</v>
      </c>
      <c r="AA8" s="23" t="s">
        <v>143</v>
      </c>
      <c r="AB8" s="23" t="s">
        <v>130</v>
      </c>
      <c r="AC8" s="23" t="s">
        <v>134</v>
      </c>
      <c r="AD8" s="23" t="s">
        <v>144</v>
      </c>
      <c r="AE8" s="25" t="s">
        <v>135</v>
      </c>
      <c r="AF8" s="25" t="s">
        <v>135</v>
      </c>
      <c r="AG8" s="25" t="s">
        <v>135</v>
      </c>
      <c r="AH8" s="27" t="s">
        <v>145</v>
      </c>
      <c r="AI8" s="27" t="s">
        <v>146</v>
      </c>
      <c r="AJ8" s="27" t="s">
        <v>147</v>
      </c>
      <c r="AK8" s="27" t="s">
        <v>148</v>
      </c>
      <c r="AL8" s="27" t="s">
        <v>149</v>
      </c>
      <c r="AM8" s="23" t="s">
        <v>150</v>
      </c>
      <c r="AN8" s="27" t="s">
        <v>151</v>
      </c>
      <c r="AO8" s="23" t="s">
        <v>152</v>
      </c>
      <c r="AP8" s="23" t="s">
        <v>85</v>
      </c>
      <c r="AQ8" s="24" t="s">
        <v>153</v>
      </c>
      <c r="AR8" s="25" t="s">
        <v>135</v>
      </c>
      <c r="AS8" s="27" t="s">
        <v>154</v>
      </c>
      <c r="AT8" s="27" t="s">
        <v>155</v>
      </c>
      <c r="AU8" s="27" t="s">
        <v>156</v>
      </c>
      <c r="AV8" s="27" t="s">
        <v>157</v>
      </c>
    </row>
    <row r="9" spans="6:44" ht="15">
      <c r="F9" s="29"/>
      <c r="N9" s="30"/>
      <c r="O9" s="30"/>
      <c r="P9" s="1"/>
      <c r="Q9" s="1"/>
      <c r="Y9" s="29"/>
      <c r="Z9" s="29"/>
      <c r="AE9" s="30"/>
      <c r="AF9" s="30"/>
      <c r="AG9" s="30"/>
      <c r="AQ9" s="29"/>
      <c r="AR9" s="30"/>
    </row>
    <row r="10" spans="16:17" ht="15">
      <c r="P10" s="1"/>
      <c r="Q10" s="1"/>
    </row>
    <row r="11" spans="1:17" ht="15">
      <c r="A11" s="32" t="s">
        <v>275</v>
      </c>
      <c r="P11" s="1"/>
      <c r="Q11" s="1"/>
    </row>
    <row r="12" spans="1:48" ht="15">
      <c r="A12" s="33" t="s">
        <v>276</v>
      </c>
      <c r="B12" s="35" t="s">
        <v>158</v>
      </c>
      <c r="C12" s="36" t="s">
        <v>158</v>
      </c>
      <c r="D12" s="36" t="s">
        <v>158</v>
      </c>
      <c r="E12" s="36" t="s">
        <v>158</v>
      </c>
      <c r="F12" s="37" t="s">
        <v>158</v>
      </c>
      <c r="G12" s="36" t="s">
        <v>158</v>
      </c>
      <c r="H12" s="36" t="s">
        <v>158</v>
      </c>
      <c r="I12" s="36" t="s">
        <v>159</v>
      </c>
      <c r="J12" s="36" t="s">
        <v>159</v>
      </c>
      <c r="K12" s="36" t="s">
        <v>159</v>
      </c>
      <c r="L12" s="36" t="s">
        <v>159</v>
      </c>
      <c r="M12" s="36" t="s">
        <v>159</v>
      </c>
      <c r="N12" s="38" t="s">
        <v>159</v>
      </c>
      <c r="O12" s="38" t="s">
        <v>158</v>
      </c>
      <c r="P12" s="39" t="s">
        <v>158</v>
      </c>
      <c r="Q12" s="39" t="s">
        <v>158</v>
      </c>
      <c r="R12" s="36" t="s">
        <v>158</v>
      </c>
      <c r="S12" s="36" t="s">
        <v>158</v>
      </c>
      <c r="T12" s="40" t="s">
        <v>160</v>
      </c>
      <c r="U12" s="36" t="s">
        <v>158</v>
      </c>
      <c r="V12" s="35" t="s">
        <v>161</v>
      </c>
      <c r="W12" s="36" t="s">
        <v>158</v>
      </c>
      <c r="X12" s="41" t="s">
        <v>162</v>
      </c>
      <c r="Y12" s="42" t="s">
        <v>161</v>
      </c>
      <c r="Z12" s="37" t="s">
        <v>158</v>
      </c>
      <c r="AA12" s="36" t="s">
        <v>158</v>
      </c>
      <c r="AB12" s="36" t="s">
        <v>158</v>
      </c>
      <c r="AC12" s="36" t="s">
        <v>159</v>
      </c>
      <c r="AD12" s="36" t="s">
        <v>163</v>
      </c>
      <c r="AE12" s="38" t="s">
        <v>159</v>
      </c>
      <c r="AF12" s="38" t="s">
        <v>159</v>
      </c>
      <c r="AG12" s="38" t="s">
        <v>159</v>
      </c>
      <c r="AH12" s="36" t="s">
        <v>161</v>
      </c>
      <c r="AI12" s="36" t="s">
        <v>158</v>
      </c>
      <c r="AJ12" s="36" t="s">
        <v>161</v>
      </c>
      <c r="AK12" s="36" t="s">
        <v>161</v>
      </c>
      <c r="AL12" s="36" t="s">
        <v>158</v>
      </c>
      <c r="AM12" s="36" t="s">
        <v>158</v>
      </c>
      <c r="AN12" s="36" t="s">
        <v>158</v>
      </c>
      <c r="AO12" s="36" t="s">
        <v>158</v>
      </c>
      <c r="AP12" s="36" t="s">
        <v>159</v>
      </c>
      <c r="AQ12" s="43" t="s">
        <v>164</v>
      </c>
      <c r="AR12" s="38" t="s">
        <v>159</v>
      </c>
      <c r="AS12" s="36" t="s">
        <v>158</v>
      </c>
      <c r="AT12" s="36" t="s">
        <v>163</v>
      </c>
      <c r="AU12" s="36" t="s">
        <v>161</v>
      </c>
      <c r="AV12" s="36" t="s">
        <v>161</v>
      </c>
    </row>
    <row r="13" spans="1:48" ht="15">
      <c r="A13" s="46" t="s">
        <v>277</v>
      </c>
      <c r="B13" s="45" t="s">
        <v>165</v>
      </c>
      <c r="C13" s="47" t="s">
        <v>166</v>
      </c>
      <c r="D13" s="47" t="s">
        <v>165</v>
      </c>
      <c r="E13" s="47" t="s">
        <v>165</v>
      </c>
      <c r="F13" s="48" t="s">
        <v>56</v>
      </c>
      <c r="G13" s="47" t="s">
        <v>165</v>
      </c>
      <c r="H13" s="47" t="s">
        <v>165</v>
      </c>
      <c r="I13" s="47" t="s">
        <v>165</v>
      </c>
      <c r="J13" s="47" t="s">
        <v>165</v>
      </c>
      <c r="K13" s="47" t="s">
        <v>165</v>
      </c>
      <c r="L13" s="47" t="s">
        <v>165</v>
      </c>
      <c r="M13" s="47" t="s">
        <v>165</v>
      </c>
      <c r="N13" s="49" t="s">
        <v>165</v>
      </c>
      <c r="O13" s="49" t="s">
        <v>165</v>
      </c>
      <c r="P13" s="50" t="s">
        <v>165</v>
      </c>
      <c r="Q13" s="50" t="s">
        <v>165</v>
      </c>
      <c r="R13" s="47" t="s">
        <v>166</v>
      </c>
      <c r="S13" s="47" t="s">
        <v>166</v>
      </c>
      <c r="T13" s="50" t="s">
        <v>165</v>
      </c>
      <c r="U13" s="47" t="s">
        <v>165</v>
      </c>
      <c r="V13" s="47" t="s">
        <v>165</v>
      </c>
      <c r="W13" s="47" t="s">
        <v>165</v>
      </c>
      <c r="X13" s="47" t="s">
        <v>165</v>
      </c>
      <c r="Y13" s="51" t="s">
        <v>165</v>
      </c>
      <c r="Z13" s="52" t="s">
        <v>165</v>
      </c>
      <c r="AA13" s="47" t="s">
        <v>165</v>
      </c>
      <c r="AB13" s="47" t="s">
        <v>165</v>
      </c>
      <c r="AC13" s="47" t="s">
        <v>165</v>
      </c>
      <c r="AD13" s="47" t="s">
        <v>166</v>
      </c>
      <c r="AE13" s="49" t="s">
        <v>165</v>
      </c>
      <c r="AF13" s="53" t="s">
        <v>165</v>
      </c>
      <c r="AG13" s="53" t="s">
        <v>165</v>
      </c>
      <c r="AH13" s="47" t="s">
        <v>166</v>
      </c>
      <c r="AI13" s="47" t="s">
        <v>166</v>
      </c>
      <c r="AJ13" s="47" t="s">
        <v>165</v>
      </c>
      <c r="AK13" s="47" t="s">
        <v>165</v>
      </c>
      <c r="AL13" s="47" t="s">
        <v>165</v>
      </c>
      <c r="AM13" s="47" t="s">
        <v>141</v>
      </c>
      <c r="AN13" s="47" t="s">
        <v>165</v>
      </c>
      <c r="AO13" s="47" t="s">
        <v>165</v>
      </c>
      <c r="AP13" s="47" t="s">
        <v>165</v>
      </c>
      <c r="AQ13" s="52" t="s">
        <v>166</v>
      </c>
      <c r="AR13" s="49" t="s">
        <v>165</v>
      </c>
      <c r="AS13" s="47" t="s">
        <v>165</v>
      </c>
      <c r="AT13" s="54" t="s">
        <v>165</v>
      </c>
      <c r="AU13" s="47" t="s">
        <v>165</v>
      </c>
      <c r="AV13" s="47" t="s">
        <v>165</v>
      </c>
    </row>
    <row r="14" spans="2:48" ht="15">
      <c r="B14" s="55"/>
      <c r="C14" s="55"/>
      <c r="D14" s="55"/>
      <c r="E14" s="55"/>
      <c r="F14" s="56"/>
      <c r="G14" s="55"/>
      <c r="H14" s="55"/>
      <c r="I14" s="55"/>
      <c r="J14" s="55"/>
      <c r="K14" s="55"/>
      <c r="L14" s="55"/>
      <c r="M14" s="55"/>
      <c r="N14" s="57"/>
      <c r="O14" s="57"/>
      <c r="P14" s="58"/>
      <c r="Q14" s="58"/>
      <c r="R14" s="55"/>
      <c r="S14" s="55"/>
      <c r="T14" s="55"/>
      <c r="U14" s="55"/>
      <c r="V14" s="55"/>
      <c r="W14" s="55"/>
      <c r="X14" s="55"/>
      <c r="Y14" s="56"/>
      <c r="Z14" s="56"/>
      <c r="AA14" s="55"/>
      <c r="AB14" s="55"/>
      <c r="AC14" s="55"/>
      <c r="AD14" s="55"/>
      <c r="AE14" s="57"/>
      <c r="AF14" s="57"/>
      <c r="AG14" s="57"/>
      <c r="AH14" s="55"/>
      <c r="AI14" s="55"/>
      <c r="AJ14" s="55"/>
      <c r="AK14" s="55"/>
      <c r="AL14" s="55"/>
      <c r="AM14" s="55"/>
      <c r="AN14" s="55"/>
      <c r="AO14" s="55"/>
      <c r="AP14" s="55"/>
      <c r="AQ14" s="56"/>
      <c r="AR14" s="57"/>
      <c r="AS14" s="55"/>
      <c r="AT14" s="55"/>
      <c r="AU14" s="55"/>
      <c r="AV14" s="55"/>
    </row>
    <row r="15" spans="1:48" ht="15">
      <c r="A15" s="32" t="s">
        <v>306</v>
      </c>
      <c r="B15" s="59"/>
      <c r="C15" s="59"/>
      <c r="D15" s="59"/>
      <c r="E15" s="59"/>
      <c r="F15" s="60"/>
      <c r="G15" s="59"/>
      <c r="H15" s="59"/>
      <c r="I15" s="59"/>
      <c r="J15" s="59"/>
      <c r="K15" s="59"/>
      <c r="L15" s="59"/>
      <c r="M15" s="59"/>
      <c r="N15" s="61"/>
      <c r="O15" s="61"/>
      <c r="P15" s="62"/>
      <c r="Q15" s="62"/>
      <c r="R15" s="59"/>
      <c r="S15" s="59"/>
      <c r="T15" s="62"/>
      <c r="U15" s="59"/>
      <c r="V15" s="59"/>
      <c r="W15" s="59"/>
      <c r="X15" s="59"/>
      <c r="Y15" s="63"/>
      <c r="Z15" s="60"/>
      <c r="AA15" s="59"/>
      <c r="AB15" s="59"/>
      <c r="AC15" s="59"/>
      <c r="AD15" s="59"/>
      <c r="AE15" s="61"/>
      <c r="AF15" s="61"/>
      <c r="AG15" s="61"/>
      <c r="AH15" s="59"/>
      <c r="AI15" s="59"/>
      <c r="AJ15" s="59"/>
      <c r="AK15" s="59"/>
      <c r="AL15" s="59"/>
      <c r="AM15" s="59"/>
      <c r="AN15" s="64"/>
      <c r="AO15" s="59"/>
      <c r="AP15" s="59"/>
      <c r="AQ15" s="60"/>
      <c r="AR15" s="61"/>
      <c r="AS15" s="59"/>
      <c r="AT15" s="59"/>
      <c r="AU15" s="59"/>
      <c r="AV15" s="59"/>
    </row>
    <row r="16" spans="1:48" ht="15">
      <c r="A16" s="44" t="s">
        <v>278</v>
      </c>
      <c r="B16" s="65" t="s">
        <v>166</v>
      </c>
      <c r="C16" s="65" t="s">
        <v>166</v>
      </c>
      <c r="D16" s="66" t="s">
        <v>56</v>
      </c>
      <c r="E16" s="65" t="s">
        <v>166</v>
      </c>
      <c r="F16" s="67" t="s">
        <v>165</v>
      </c>
      <c r="G16" s="65" t="s">
        <v>165</v>
      </c>
      <c r="H16" s="65" t="s">
        <v>166</v>
      </c>
      <c r="I16" s="65" t="s">
        <v>166</v>
      </c>
      <c r="J16" s="65" t="s">
        <v>166</v>
      </c>
      <c r="K16" s="65" t="s">
        <v>166</v>
      </c>
      <c r="L16" s="65" t="s">
        <v>165</v>
      </c>
      <c r="M16" s="65" t="s">
        <v>166</v>
      </c>
      <c r="N16" s="68" t="s">
        <v>166</v>
      </c>
      <c r="O16" s="68" t="s">
        <v>166</v>
      </c>
      <c r="P16" s="69" t="s">
        <v>166</v>
      </c>
      <c r="Q16" s="69" t="s">
        <v>166</v>
      </c>
      <c r="R16" s="65" t="s">
        <v>165</v>
      </c>
      <c r="S16" s="65" t="s">
        <v>166</v>
      </c>
      <c r="T16" s="69" t="s">
        <v>166</v>
      </c>
      <c r="U16" s="65" t="s">
        <v>166</v>
      </c>
      <c r="V16" s="70" t="s">
        <v>165</v>
      </c>
      <c r="W16" s="65" t="s">
        <v>166</v>
      </c>
      <c r="X16" s="66" t="s">
        <v>56</v>
      </c>
      <c r="Y16" s="71" t="s">
        <v>165</v>
      </c>
      <c r="Z16" s="72" t="s">
        <v>166</v>
      </c>
      <c r="AA16" s="65" t="s">
        <v>166</v>
      </c>
      <c r="AB16" s="65" t="s">
        <v>166</v>
      </c>
      <c r="AC16" s="65" t="s">
        <v>166</v>
      </c>
      <c r="AD16" s="65" t="s">
        <v>166</v>
      </c>
      <c r="AE16" s="68" t="s">
        <v>166</v>
      </c>
      <c r="AF16" s="68" t="s">
        <v>166</v>
      </c>
      <c r="AG16" s="68" t="s">
        <v>166</v>
      </c>
      <c r="AH16" s="65" t="s">
        <v>166</v>
      </c>
      <c r="AI16" s="65" t="s">
        <v>166</v>
      </c>
      <c r="AJ16" s="65" t="s">
        <v>166</v>
      </c>
      <c r="AK16" s="65" t="s">
        <v>166</v>
      </c>
      <c r="AL16" s="65" t="s">
        <v>166</v>
      </c>
      <c r="AM16" s="65" t="s">
        <v>166</v>
      </c>
      <c r="AN16" s="65" t="s">
        <v>166</v>
      </c>
      <c r="AO16" s="65" t="s">
        <v>166</v>
      </c>
      <c r="AP16" s="65" t="s">
        <v>166</v>
      </c>
      <c r="AQ16" s="72" t="s">
        <v>165</v>
      </c>
      <c r="AR16" s="68" t="s">
        <v>166</v>
      </c>
      <c r="AS16" s="65" t="s">
        <v>165</v>
      </c>
      <c r="AT16" s="65" t="s">
        <v>165</v>
      </c>
      <c r="AU16" s="65" t="s">
        <v>166</v>
      </c>
      <c r="AV16" s="65" t="s">
        <v>166</v>
      </c>
    </row>
    <row r="17" spans="1:48" ht="15">
      <c r="A17" s="73" t="s">
        <v>279</v>
      </c>
      <c r="B17" s="74">
        <v>8</v>
      </c>
      <c r="C17" s="74">
        <v>8</v>
      </c>
      <c r="D17" s="66" t="s">
        <v>56</v>
      </c>
      <c r="E17" s="74">
        <v>1</v>
      </c>
      <c r="F17" s="75">
        <v>4</v>
      </c>
      <c r="G17" s="74">
        <v>0</v>
      </c>
      <c r="H17" s="74">
        <v>1</v>
      </c>
      <c r="I17" s="74" t="s">
        <v>141</v>
      </c>
      <c r="J17" s="74" t="s">
        <v>141</v>
      </c>
      <c r="K17" s="74">
        <v>1</v>
      </c>
      <c r="L17" s="74">
        <v>26</v>
      </c>
      <c r="M17" s="74">
        <v>3</v>
      </c>
      <c r="N17" s="76" t="s">
        <v>56</v>
      </c>
      <c r="O17" s="77">
        <v>1</v>
      </c>
      <c r="P17" s="78" t="s">
        <v>167</v>
      </c>
      <c r="Q17" s="78">
        <v>0</v>
      </c>
      <c r="R17" s="74">
        <v>2</v>
      </c>
      <c r="S17" s="74">
        <v>0</v>
      </c>
      <c r="T17" s="78" t="s">
        <v>168</v>
      </c>
      <c r="U17" s="74">
        <v>5</v>
      </c>
      <c r="V17" s="74">
        <v>2</v>
      </c>
      <c r="W17" s="74" t="s">
        <v>56</v>
      </c>
      <c r="X17" s="66" t="s">
        <v>56</v>
      </c>
      <c r="Y17" s="75">
        <v>1</v>
      </c>
      <c r="Z17" s="75">
        <v>1</v>
      </c>
      <c r="AA17" s="74">
        <v>2</v>
      </c>
      <c r="AB17" s="74">
        <v>2</v>
      </c>
      <c r="AC17" s="74" t="s">
        <v>141</v>
      </c>
      <c r="AD17" s="74">
        <v>1</v>
      </c>
      <c r="AE17" s="77">
        <v>1</v>
      </c>
      <c r="AF17" s="77">
        <v>1</v>
      </c>
      <c r="AG17" s="77">
        <v>0</v>
      </c>
      <c r="AH17" s="74">
        <v>0</v>
      </c>
      <c r="AI17" s="74">
        <v>1</v>
      </c>
      <c r="AJ17" s="74">
        <v>3</v>
      </c>
      <c r="AK17" s="74">
        <v>1</v>
      </c>
      <c r="AL17" s="74">
        <v>11</v>
      </c>
      <c r="AM17" s="74">
        <v>0</v>
      </c>
      <c r="AN17" s="74">
        <v>1</v>
      </c>
      <c r="AO17" s="74">
        <v>2</v>
      </c>
      <c r="AP17" s="74">
        <v>5</v>
      </c>
      <c r="AQ17" s="75">
        <v>1</v>
      </c>
      <c r="AR17" s="77">
        <v>0</v>
      </c>
      <c r="AS17" s="74">
        <v>1</v>
      </c>
      <c r="AT17" s="74" t="s">
        <v>166</v>
      </c>
      <c r="AU17" s="74">
        <v>1</v>
      </c>
      <c r="AV17" s="74">
        <v>1</v>
      </c>
    </row>
    <row r="18" spans="1:48" ht="15">
      <c r="A18" s="73" t="s">
        <v>280</v>
      </c>
      <c r="B18" s="74">
        <v>78</v>
      </c>
      <c r="C18" s="74">
        <v>11</v>
      </c>
      <c r="D18" s="66" t="s">
        <v>56</v>
      </c>
      <c r="E18" s="74">
        <v>3</v>
      </c>
      <c r="F18" s="75" t="s">
        <v>169</v>
      </c>
      <c r="G18" s="74" t="s">
        <v>141</v>
      </c>
      <c r="H18" s="74" t="s">
        <v>56</v>
      </c>
      <c r="I18" s="74" t="s">
        <v>141</v>
      </c>
      <c r="J18" s="74" t="s">
        <v>141</v>
      </c>
      <c r="K18" s="74">
        <v>26</v>
      </c>
      <c r="L18" s="74" t="s">
        <v>141</v>
      </c>
      <c r="M18" s="74">
        <v>6</v>
      </c>
      <c r="N18" s="76" t="s">
        <v>56</v>
      </c>
      <c r="O18" s="77">
        <v>0</v>
      </c>
      <c r="P18" s="78">
        <v>0.667</v>
      </c>
      <c r="Q18" s="78">
        <v>0</v>
      </c>
      <c r="R18" s="74">
        <v>20</v>
      </c>
      <c r="S18" s="74">
        <v>0</v>
      </c>
      <c r="T18" s="78" t="s">
        <v>168</v>
      </c>
      <c r="U18" s="74">
        <v>31</v>
      </c>
      <c r="V18" s="74" t="s">
        <v>141</v>
      </c>
      <c r="W18" s="74" t="s">
        <v>56</v>
      </c>
      <c r="X18" s="66" t="s">
        <v>56</v>
      </c>
      <c r="Y18" s="75">
        <v>20</v>
      </c>
      <c r="Z18" s="79" t="s">
        <v>141</v>
      </c>
      <c r="AA18" s="74" t="s">
        <v>141</v>
      </c>
      <c r="AB18" s="74" t="s">
        <v>56</v>
      </c>
      <c r="AC18" s="74" t="s">
        <v>141</v>
      </c>
      <c r="AD18" s="74" t="s">
        <v>141</v>
      </c>
      <c r="AE18" s="76" t="s">
        <v>141</v>
      </c>
      <c r="AF18" s="77">
        <v>0</v>
      </c>
      <c r="AG18" s="77">
        <v>0</v>
      </c>
      <c r="AH18" s="74" t="s">
        <v>141</v>
      </c>
      <c r="AI18" s="74">
        <v>0</v>
      </c>
      <c r="AJ18" s="74" t="s">
        <v>141</v>
      </c>
      <c r="AK18" s="80" t="s">
        <v>141</v>
      </c>
      <c r="AL18" s="80" t="s">
        <v>141</v>
      </c>
      <c r="AM18" s="74" t="s">
        <v>141</v>
      </c>
      <c r="AN18" s="74" t="s">
        <v>141</v>
      </c>
      <c r="AO18" s="74">
        <v>1</v>
      </c>
      <c r="AP18" s="74">
        <v>0</v>
      </c>
      <c r="AQ18" s="75">
        <v>0</v>
      </c>
      <c r="AR18" s="77">
        <v>0</v>
      </c>
      <c r="AS18" s="74" t="s">
        <v>141</v>
      </c>
      <c r="AT18" s="74" t="s">
        <v>141</v>
      </c>
      <c r="AU18" s="74">
        <v>0</v>
      </c>
      <c r="AV18" s="74" t="s">
        <v>141</v>
      </c>
    </row>
    <row r="19" spans="6:44" ht="15">
      <c r="F19" s="29"/>
      <c r="N19" s="30"/>
      <c r="O19" s="30"/>
      <c r="P19" s="1"/>
      <c r="Q19" s="1"/>
      <c r="Y19" s="29"/>
      <c r="Z19" s="29"/>
      <c r="AE19" s="30"/>
      <c r="AF19" s="30"/>
      <c r="AG19" s="30"/>
      <c r="AQ19" s="29"/>
      <c r="AR19" s="30"/>
    </row>
    <row r="20" spans="1:44" ht="15">
      <c r="A20" s="31" t="s">
        <v>281</v>
      </c>
      <c r="F20" s="29"/>
      <c r="N20" s="30"/>
      <c r="O20" s="30"/>
      <c r="P20" s="1"/>
      <c r="Q20" s="1"/>
      <c r="Y20" s="29"/>
      <c r="Z20" s="29"/>
      <c r="AE20" s="30"/>
      <c r="AF20" s="30"/>
      <c r="AG20" s="30"/>
      <c r="AQ20" s="29"/>
      <c r="AR20" s="30"/>
    </row>
    <row r="21" spans="1:48" ht="15">
      <c r="A21" s="81" t="s">
        <v>307</v>
      </c>
      <c r="B21" s="83"/>
      <c r="C21" s="83"/>
      <c r="D21" s="83"/>
      <c r="E21" s="83"/>
      <c r="F21" s="84"/>
      <c r="G21" s="83"/>
      <c r="H21" s="83"/>
      <c r="I21" s="83"/>
      <c r="J21" s="83"/>
      <c r="K21" s="83"/>
      <c r="L21" s="83"/>
      <c r="M21" s="83"/>
      <c r="N21" s="85"/>
      <c r="O21" s="85"/>
      <c r="P21" s="86"/>
      <c r="Q21" s="86"/>
      <c r="R21" s="83"/>
      <c r="S21" s="82"/>
      <c r="T21" s="82"/>
      <c r="U21" s="83"/>
      <c r="V21" s="83"/>
      <c r="W21" s="83"/>
      <c r="X21" s="83"/>
      <c r="Y21" s="87"/>
      <c r="Z21" s="84"/>
      <c r="AA21" s="83"/>
      <c r="AB21" s="83"/>
      <c r="AC21" s="83"/>
      <c r="AD21" s="83"/>
      <c r="AE21" s="85"/>
      <c r="AF21" s="85"/>
      <c r="AG21" s="85"/>
      <c r="AH21" s="83"/>
      <c r="AI21" s="83"/>
      <c r="AJ21" s="83"/>
      <c r="AK21" s="83"/>
      <c r="AL21" s="83"/>
      <c r="AM21" s="83"/>
      <c r="AN21" s="83"/>
      <c r="AO21" s="83"/>
      <c r="AP21" s="83"/>
      <c r="AQ21" s="84"/>
      <c r="AR21" s="85"/>
      <c r="AS21" s="83"/>
      <c r="AT21" s="83"/>
      <c r="AU21" s="83"/>
      <c r="AV21" s="83"/>
    </row>
    <row r="22" spans="1:48" ht="15">
      <c r="A22" s="88" t="s">
        <v>283</v>
      </c>
      <c r="B22" s="89" t="s">
        <v>166</v>
      </c>
      <c r="C22" s="90" t="s">
        <v>165</v>
      </c>
      <c r="D22" s="89" t="s">
        <v>165</v>
      </c>
      <c r="E22" s="91" t="s">
        <v>165</v>
      </c>
      <c r="F22" s="92" t="s">
        <v>165</v>
      </c>
      <c r="G22" s="89" t="s">
        <v>165</v>
      </c>
      <c r="H22" s="89" t="s">
        <v>166</v>
      </c>
      <c r="I22" s="89" t="s">
        <v>166</v>
      </c>
      <c r="J22" s="89" t="s">
        <v>166</v>
      </c>
      <c r="K22" s="89" t="s">
        <v>166</v>
      </c>
      <c r="L22" s="89" t="s">
        <v>166</v>
      </c>
      <c r="M22" s="89" t="s">
        <v>166</v>
      </c>
      <c r="N22" s="93" t="s">
        <v>166</v>
      </c>
      <c r="O22" s="94" t="s">
        <v>165</v>
      </c>
      <c r="P22" s="39" t="s">
        <v>166</v>
      </c>
      <c r="Q22" s="39" t="s">
        <v>170</v>
      </c>
      <c r="R22" s="89" t="s">
        <v>166</v>
      </c>
      <c r="S22" s="95" t="s">
        <v>166</v>
      </c>
      <c r="T22" s="95" t="s">
        <v>166</v>
      </c>
      <c r="U22" s="36" t="s">
        <v>166</v>
      </c>
      <c r="V22" s="89" t="s">
        <v>166</v>
      </c>
      <c r="W22" s="96" t="s">
        <v>165</v>
      </c>
      <c r="X22" s="89" t="s">
        <v>166</v>
      </c>
      <c r="Y22" s="97" t="s">
        <v>165</v>
      </c>
      <c r="Z22" s="92" t="s">
        <v>165</v>
      </c>
      <c r="AA22" s="89" t="s">
        <v>165</v>
      </c>
      <c r="AB22" s="89" t="s">
        <v>166</v>
      </c>
      <c r="AC22" s="89" t="s">
        <v>166</v>
      </c>
      <c r="AD22" s="89" t="s">
        <v>166</v>
      </c>
      <c r="AE22" s="93" t="s">
        <v>166</v>
      </c>
      <c r="AF22" s="93" t="s">
        <v>166</v>
      </c>
      <c r="AG22" s="93" t="s">
        <v>166</v>
      </c>
      <c r="AH22" s="89" t="s">
        <v>166</v>
      </c>
      <c r="AI22" s="36" t="s">
        <v>166</v>
      </c>
      <c r="AJ22" s="36" t="s">
        <v>165</v>
      </c>
      <c r="AK22" s="36" t="s">
        <v>165</v>
      </c>
      <c r="AL22" s="36" t="s">
        <v>165</v>
      </c>
      <c r="AM22" s="36" t="s">
        <v>166</v>
      </c>
      <c r="AN22" s="96" t="s">
        <v>165</v>
      </c>
      <c r="AO22" s="96" t="s">
        <v>166</v>
      </c>
      <c r="AP22" s="36" t="s">
        <v>166</v>
      </c>
      <c r="AQ22" s="92" t="s">
        <v>166</v>
      </c>
      <c r="AR22" s="93" t="s">
        <v>166</v>
      </c>
      <c r="AS22" s="36" t="s">
        <v>165</v>
      </c>
      <c r="AT22" s="36" t="s">
        <v>165</v>
      </c>
      <c r="AU22" s="36" t="s">
        <v>165</v>
      </c>
      <c r="AV22" s="36" t="s">
        <v>165</v>
      </c>
    </row>
    <row r="23" spans="1:48" ht="15">
      <c r="A23" s="88" t="s">
        <v>282</v>
      </c>
      <c r="B23" s="95" t="s">
        <v>141</v>
      </c>
      <c r="C23" s="98">
        <v>150</v>
      </c>
      <c r="D23" s="95">
        <v>200</v>
      </c>
      <c r="E23" s="99">
        <v>20</v>
      </c>
      <c r="F23" s="100">
        <v>150</v>
      </c>
      <c r="G23" s="95">
        <v>150</v>
      </c>
      <c r="H23" s="95">
        <v>0</v>
      </c>
      <c r="I23" s="101" t="s">
        <v>141</v>
      </c>
      <c r="J23" s="101" t="s">
        <v>141</v>
      </c>
      <c r="K23" s="101" t="s">
        <v>141</v>
      </c>
      <c r="L23" s="95" t="s">
        <v>141</v>
      </c>
      <c r="M23" s="95" t="s">
        <v>141</v>
      </c>
      <c r="N23" s="94" t="s">
        <v>141</v>
      </c>
      <c r="O23" s="94">
        <f>10*1.1616</f>
        <v>11.616</v>
      </c>
      <c r="P23" s="102" t="s">
        <v>171</v>
      </c>
      <c r="Q23" s="102" t="s">
        <v>172</v>
      </c>
      <c r="R23" s="95" t="s">
        <v>141</v>
      </c>
      <c r="S23" s="95" t="s">
        <v>141</v>
      </c>
      <c r="T23" s="95" t="s">
        <v>141</v>
      </c>
      <c r="U23" s="95" t="s">
        <v>141</v>
      </c>
      <c r="V23" s="95" t="s">
        <v>141</v>
      </c>
      <c r="W23" s="96">
        <v>150</v>
      </c>
      <c r="X23" s="95" t="s">
        <v>173</v>
      </c>
      <c r="Y23" s="103">
        <v>150</v>
      </c>
      <c r="Z23" s="100">
        <v>150</v>
      </c>
      <c r="AA23" s="95">
        <v>150</v>
      </c>
      <c r="AB23" s="95" t="s">
        <v>174</v>
      </c>
      <c r="AC23" s="101" t="s">
        <v>141</v>
      </c>
      <c r="AD23" s="95" t="s">
        <v>141</v>
      </c>
      <c r="AE23" s="94" t="s">
        <v>141</v>
      </c>
      <c r="AF23" s="94" t="s">
        <v>141</v>
      </c>
      <c r="AG23" s="94" t="s">
        <v>141</v>
      </c>
      <c r="AH23" s="95" t="s">
        <v>141</v>
      </c>
      <c r="AI23" s="95" t="s">
        <v>141</v>
      </c>
      <c r="AJ23" s="95">
        <v>20</v>
      </c>
      <c r="AK23" s="95">
        <v>10</v>
      </c>
      <c r="AL23" s="95">
        <v>10</v>
      </c>
      <c r="AM23" s="95" t="s">
        <v>141</v>
      </c>
      <c r="AN23" s="96">
        <v>25</v>
      </c>
      <c r="AO23" s="96" t="s">
        <v>141</v>
      </c>
      <c r="AP23" s="95" t="s">
        <v>141</v>
      </c>
      <c r="AQ23" s="100" t="s">
        <v>141</v>
      </c>
      <c r="AR23" s="94" t="s">
        <v>141</v>
      </c>
      <c r="AS23" s="95">
        <v>10</v>
      </c>
      <c r="AT23" s="95">
        <v>10</v>
      </c>
      <c r="AU23" s="95">
        <v>10</v>
      </c>
      <c r="AV23" s="95">
        <v>10</v>
      </c>
    </row>
    <row r="24" spans="1:48" ht="15">
      <c r="A24" s="104" t="s">
        <v>308</v>
      </c>
      <c r="B24" s="105"/>
      <c r="C24" s="105"/>
      <c r="D24" s="105"/>
      <c r="E24" s="105"/>
      <c r="F24" s="106"/>
      <c r="G24" s="105"/>
      <c r="H24" s="105"/>
      <c r="I24" s="105"/>
      <c r="J24" s="105"/>
      <c r="K24" s="105"/>
      <c r="L24" s="105"/>
      <c r="M24" s="105"/>
      <c r="N24" s="107"/>
      <c r="O24" s="107"/>
      <c r="P24" s="108"/>
      <c r="Q24" s="108"/>
      <c r="R24" s="105"/>
      <c r="S24" s="34"/>
      <c r="T24" s="34"/>
      <c r="U24" s="105"/>
      <c r="V24" s="105"/>
      <c r="W24" s="105"/>
      <c r="X24" s="105"/>
      <c r="Y24" s="109"/>
      <c r="Z24" s="106"/>
      <c r="AA24" s="105"/>
      <c r="AB24" s="105"/>
      <c r="AC24" s="105"/>
      <c r="AD24" s="105"/>
      <c r="AE24" s="107"/>
      <c r="AF24" s="107"/>
      <c r="AG24" s="107"/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107"/>
      <c r="AS24" s="105"/>
      <c r="AT24" s="105"/>
      <c r="AU24" s="105"/>
      <c r="AV24" s="105"/>
    </row>
    <row r="25" spans="1:48" ht="15">
      <c r="A25" s="88" t="s">
        <v>284</v>
      </c>
      <c r="B25" s="89" t="s">
        <v>158</v>
      </c>
      <c r="C25" s="89" t="s">
        <v>158</v>
      </c>
      <c r="D25" s="89" t="s">
        <v>158</v>
      </c>
      <c r="E25" s="89" t="s">
        <v>158</v>
      </c>
      <c r="F25" s="92" t="s">
        <v>158</v>
      </c>
      <c r="G25" s="89" t="s">
        <v>158</v>
      </c>
      <c r="H25" s="89" t="s">
        <v>158</v>
      </c>
      <c r="I25" s="89" t="s">
        <v>175</v>
      </c>
      <c r="J25" s="89" t="s">
        <v>175</v>
      </c>
      <c r="K25" s="89" t="s">
        <v>175</v>
      </c>
      <c r="L25" s="89" t="s">
        <v>175</v>
      </c>
      <c r="M25" s="89" t="s">
        <v>175</v>
      </c>
      <c r="N25" s="93" t="s">
        <v>176</v>
      </c>
      <c r="O25" s="94" t="s">
        <v>158</v>
      </c>
      <c r="P25" s="110" t="s">
        <v>158</v>
      </c>
      <c r="Q25" s="110" t="s">
        <v>177</v>
      </c>
      <c r="R25" s="89" t="s">
        <v>158</v>
      </c>
      <c r="S25" s="95" t="s">
        <v>158</v>
      </c>
      <c r="T25" s="95" t="s">
        <v>160</v>
      </c>
      <c r="U25" s="89" t="s">
        <v>158</v>
      </c>
      <c r="V25" s="89" t="s">
        <v>162</v>
      </c>
      <c r="W25" s="111" t="s">
        <v>158</v>
      </c>
      <c r="X25" s="89" t="s">
        <v>162</v>
      </c>
      <c r="Y25" s="111" t="s">
        <v>158</v>
      </c>
      <c r="Z25" s="92" t="s">
        <v>158</v>
      </c>
      <c r="AA25" s="89" t="s">
        <v>158</v>
      </c>
      <c r="AB25" s="89" t="s">
        <v>158</v>
      </c>
      <c r="AC25" s="89" t="s">
        <v>175</v>
      </c>
      <c r="AD25" s="89" t="s">
        <v>162</v>
      </c>
      <c r="AE25" s="93" t="s">
        <v>176</v>
      </c>
      <c r="AF25" s="93" t="s">
        <v>176</v>
      </c>
      <c r="AG25" s="93" t="s">
        <v>176</v>
      </c>
      <c r="AH25" s="112" t="s">
        <v>178</v>
      </c>
      <c r="AI25" s="113" t="s">
        <v>162</v>
      </c>
      <c r="AJ25" s="113" t="s">
        <v>162</v>
      </c>
      <c r="AK25" s="113" t="s">
        <v>162</v>
      </c>
      <c r="AL25" s="113" t="s">
        <v>162</v>
      </c>
      <c r="AM25" s="113" t="s">
        <v>158</v>
      </c>
      <c r="AN25" s="113" t="s">
        <v>158</v>
      </c>
      <c r="AO25" s="96" t="s">
        <v>158</v>
      </c>
      <c r="AP25" s="113" t="s">
        <v>179</v>
      </c>
      <c r="AQ25" s="92" t="s">
        <v>158</v>
      </c>
      <c r="AR25" s="93" t="s">
        <v>176</v>
      </c>
      <c r="AS25" s="89" t="s">
        <v>158</v>
      </c>
      <c r="AT25" s="113" t="s">
        <v>162</v>
      </c>
      <c r="AU25" s="113" t="s">
        <v>162</v>
      </c>
      <c r="AV25" s="113" t="s">
        <v>162</v>
      </c>
    </row>
    <row r="26" spans="1:48" ht="15">
      <c r="A26" s="32" t="s">
        <v>309</v>
      </c>
      <c r="B26" s="89"/>
      <c r="C26" s="89"/>
      <c r="D26" s="89"/>
      <c r="E26" s="89"/>
      <c r="F26" s="92"/>
      <c r="G26" s="89"/>
      <c r="H26" s="89"/>
      <c r="I26" s="89"/>
      <c r="J26" s="89"/>
      <c r="K26" s="89"/>
      <c r="L26" s="89"/>
      <c r="M26" s="89"/>
      <c r="N26" s="93"/>
      <c r="O26" s="94"/>
      <c r="P26" s="110"/>
      <c r="Q26" s="110"/>
      <c r="R26" s="89"/>
      <c r="S26" s="95"/>
      <c r="T26" s="95"/>
      <c r="U26" s="89"/>
      <c r="V26" s="89"/>
      <c r="W26" s="96"/>
      <c r="X26" s="89"/>
      <c r="Y26" s="97"/>
      <c r="Z26" s="92"/>
      <c r="AA26" s="89"/>
      <c r="AB26" s="89"/>
      <c r="AC26" s="89"/>
      <c r="AD26" s="89"/>
      <c r="AE26" s="93"/>
      <c r="AF26" s="93"/>
      <c r="AG26" s="93"/>
      <c r="AH26" s="89"/>
      <c r="AI26" s="89"/>
      <c r="AJ26" s="89"/>
      <c r="AK26" s="89"/>
      <c r="AL26" s="89"/>
      <c r="AM26" s="89"/>
      <c r="AN26" s="96"/>
      <c r="AO26" s="96"/>
      <c r="AP26" s="89"/>
      <c r="AQ26" s="92"/>
      <c r="AR26" s="93"/>
      <c r="AS26" s="89"/>
      <c r="AT26" s="89"/>
      <c r="AU26" s="89"/>
      <c r="AV26" s="89"/>
    </row>
    <row r="27" spans="1:48" ht="26.25">
      <c r="A27" s="73" t="s">
        <v>285</v>
      </c>
      <c r="B27" s="114" t="s">
        <v>180</v>
      </c>
      <c r="C27" s="115" t="s">
        <v>181</v>
      </c>
      <c r="D27" s="116" t="s">
        <v>182</v>
      </c>
      <c r="E27" s="114" t="s">
        <v>183</v>
      </c>
      <c r="F27" s="117" t="s">
        <v>184</v>
      </c>
      <c r="G27" s="116" t="s">
        <v>185</v>
      </c>
      <c r="H27" s="114" t="s">
        <v>186</v>
      </c>
      <c r="I27" s="114" t="s">
        <v>187</v>
      </c>
      <c r="J27" s="114" t="s">
        <v>187</v>
      </c>
      <c r="K27" s="114" t="s">
        <v>187</v>
      </c>
      <c r="L27" s="114" t="s">
        <v>188</v>
      </c>
      <c r="M27" s="114" t="s">
        <v>188</v>
      </c>
      <c r="N27" s="118" t="s">
        <v>189</v>
      </c>
      <c r="O27" s="119" t="s">
        <v>190</v>
      </c>
      <c r="P27" s="120" t="s">
        <v>191</v>
      </c>
      <c r="Q27" s="120" t="s">
        <v>192</v>
      </c>
      <c r="R27" s="114" t="s">
        <v>193</v>
      </c>
      <c r="S27" s="114" t="s">
        <v>194</v>
      </c>
      <c r="T27" s="121" t="s">
        <v>160</v>
      </c>
      <c r="U27" s="114" t="s">
        <v>195</v>
      </c>
      <c r="V27" s="116" t="s">
        <v>196</v>
      </c>
      <c r="W27" s="116" t="s">
        <v>197</v>
      </c>
      <c r="X27" s="122"/>
      <c r="Y27" s="123" t="s">
        <v>198</v>
      </c>
      <c r="Z27" s="124" t="s">
        <v>199</v>
      </c>
      <c r="AA27" s="122"/>
      <c r="AB27" s="114" t="s">
        <v>200</v>
      </c>
      <c r="AC27" s="114" t="s">
        <v>187</v>
      </c>
      <c r="AD27" s="114" t="s">
        <v>195</v>
      </c>
      <c r="AE27" s="118" t="s">
        <v>189</v>
      </c>
      <c r="AF27" s="118" t="s">
        <v>189</v>
      </c>
      <c r="AG27" s="118" t="s">
        <v>189</v>
      </c>
      <c r="AH27" s="112" t="s">
        <v>201</v>
      </c>
      <c r="AI27" s="114" t="s">
        <v>79</v>
      </c>
      <c r="AJ27" s="114" t="s">
        <v>80</v>
      </c>
      <c r="AK27" s="125" t="s">
        <v>202</v>
      </c>
      <c r="AL27" s="126" t="s">
        <v>203</v>
      </c>
      <c r="AM27" s="114" t="s">
        <v>195</v>
      </c>
      <c r="AN27" s="114" t="s">
        <v>204</v>
      </c>
      <c r="AO27" s="116" t="s">
        <v>205</v>
      </c>
      <c r="AP27" s="114" t="s">
        <v>195</v>
      </c>
      <c r="AQ27" s="124" t="s">
        <v>206</v>
      </c>
      <c r="AR27" s="118" t="s">
        <v>189</v>
      </c>
      <c r="AS27" s="114" t="s">
        <v>207</v>
      </c>
      <c r="AT27" s="114" t="s">
        <v>208</v>
      </c>
      <c r="AU27" s="126" t="s">
        <v>209</v>
      </c>
      <c r="AV27" s="114" t="s">
        <v>80</v>
      </c>
    </row>
    <row r="28" spans="1:48" ht="15">
      <c r="A28" s="127" t="s">
        <v>286</v>
      </c>
      <c r="B28" s="128">
        <v>7</v>
      </c>
      <c r="C28" s="129">
        <v>7</v>
      </c>
      <c r="D28" s="80">
        <v>3</v>
      </c>
      <c r="E28" s="130">
        <v>365</v>
      </c>
      <c r="F28" s="131">
        <v>7</v>
      </c>
      <c r="G28" s="45">
        <v>1</v>
      </c>
      <c r="H28" s="47">
        <v>7</v>
      </c>
      <c r="I28" s="47" t="s">
        <v>141</v>
      </c>
      <c r="J28" s="47" t="s">
        <v>141</v>
      </c>
      <c r="K28" s="47" t="s">
        <v>141</v>
      </c>
      <c r="L28" s="130" t="s">
        <v>141</v>
      </c>
      <c r="M28" s="130" t="s">
        <v>141</v>
      </c>
      <c r="N28" s="132" t="s">
        <v>141</v>
      </c>
      <c r="O28" s="133" t="s">
        <v>141</v>
      </c>
      <c r="P28" s="134">
        <v>365</v>
      </c>
      <c r="Q28" s="134" t="s">
        <v>167</v>
      </c>
      <c r="R28" s="130">
        <v>3</v>
      </c>
      <c r="S28" s="134">
        <v>365</v>
      </c>
      <c r="T28" s="134" t="s">
        <v>56</v>
      </c>
      <c r="U28" s="130" t="s">
        <v>141</v>
      </c>
      <c r="V28" s="122"/>
      <c r="W28" s="122"/>
      <c r="X28" s="130" t="s">
        <v>141</v>
      </c>
      <c r="Y28" s="135">
        <v>1</v>
      </c>
      <c r="Z28" s="136">
        <v>7</v>
      </c>
      <c r="AA28" s="130">
        <v>1</v>
      </c>
      <c r="AB28" s="130">
        <v>1</v>
      </c>
      <c r="AC28" s="47" t="s">
        <v>141</v>
      </c>
      <c r="AD28" s="47">
        <v>1</v>
      </c>
      <c r="AE28" s="132" t="s">
        <v>141</v>
      </c>
      <c r="AF28" s="132" t="s">
        <v>141</v>
      </c>
      <c r="AG28" s="132" t="s">
        <v>141</v>
      </c>
      <c r="AH28" s="130" t="s">
        <v>141</v>
      </c>
      <c r="AI28" s="130">
        <v>365</v>
      </c>
      <c r="AJ28" s="130">
        <v>365</v>
      </c>
      <c r="AK28" s="130">
        <v>365</v>
      </c>
      <c r="AL28" s="130">
        <v>365</v>
      </c>
      <c r="AM28" s="130" t="s">
        <v>141</v>
      </c>
      <c r="AN28" s="122">
        <v>365</v>
      </c>
      <c r="AO28" s="80">
        <v>365</v>
      </c>
      <c r="AP28" s="130" t="s">
        <v>141</v>
      </c>
      <c r="AQ28" s="136" t="s">
        <v>210</v>
      </c>
      <c r="AR28" s="132" t="s">
        <v>141</v>
      </c>
      <c r="AS28" s="130">
        <v>365</v>
      </c>
      <c r="AT28" s="122">
        <v>365</v>
      </c>
      <c r="AU28" s="122">
        <v>365</v>
      </c>
      <c r="AV28" s="130">
        <v>365</v>
      </c>
    </row>
    <row r="29" spans="1:48" ht="15">
      <c r="A29" s="73" t="s">
        <v>287</v>
      </c>
      <c r="B29" s="137">
        <v>1</v>
      </c>
      <c r="C29" s="137">
        <v>5</v>
      </c>
      <c r="D29" s="137">
        <v>5</v>
      </c>
      <c r="E29" s="99">
        <v>0</v>
      </c>
      <c r="F29" s="138">
        <v>1</v>
      </c>
      <c r="G29" s="139">
        <v>1</v>
      </c>
      <c r="H29" s="115">
        <v>1.5</v>
      </c>
      <c r="I29" s="115">
        <v>5</v>
      </c>
      <c r="J29" s="115">
        <v>5</v>
      </c>
      <c r="K29" s="115">
        <v>5</v>
      </c>
      <c r="L29" s="115">
        <v>0</v>
      </c>
      <c r="M29" s="115">
        <v>0</v>
      </c>
      <c r="N29" s="140">
        <v>0</v>
      </c>
      <c r="O29" s="141">
        <v>11</v>
      </c>
      <c r="P29" s="102">
        <v>36</v>
      </c>
      <c r="Q29" s="102">
        <v>5</v>
      </c>
      <c r="R29" s="115">
        <v>13.111773498483407</v>
      </c>
      <c r="S29" s="102">
        <v>20.97883759757345</v>
      </c>
      <c r="T29" s="142">
        <v>1.0489418798786725</v>
      </c>
      <c r="U29" s="115">
        <v>1</v>
      </c>
      <c r="V29" s="137">
        <v>0</v>
      </c>
      <c r="W29" s="137">
        <v>0</v>
      </c>
      <c r="X29" s="115" t="s">
        <v>173</v>
      </c>
      <c r="Y29" s="103">
        <v>1</v>
      </c>
      <c r="Z29" s="143">
        <v>1</v>
      </c>
      <c r="AA29" s="115">
        <v>1</v>
      </c>
      <c r="AB29" s="115">
        <v>0</v>
      </c>
      <c r="AC29" s="115">
        <v>5</v>
      </c>
      <c r="AD29" s="115">
        <v>1</v>
      </c>
      <c r="AE29" s="140">
        <v>0</v>
      </c>
      <c r="AF29" s="140">
        <v>0</v>
      </c>
      <c r="AG29" s="140">
        <v>0</v>
      </c>
      <c r="AH29" s="142">
        <v>3.671296579575354</v>
      </c>
      <c r="AI29" s="115">
        <v>10</v>
      </c>
      <c r="AJ29" s="115">
        <v>0</v>
      </c>
      <c r="AK29" s="144">
        <v>0</v>
      </c>
      <c r="AL29" s="115">
        <v>25</v>
      </c>
      <c r="AM29" s="115">
        <v>1</v>
      </c>
      <c r="AN29" s="115">
        <v>0</v>
      </c>
      <c r="AO29" s="137">
        <v>6</v>
      </c>
      <c r="AP29" s="115" t="s">
        <v>211</v>
      </c>
      <c r="AQ29" s="143">
        <v>1</v>
      </c>
      <c r="AR29" s="140">
        <v>0</v>
      </c>
      <c r="AS29" s="115">
        <v>0</v>
      </c>
      <c r="AT29" s="115">
        <v>0</v>
      </c>
      <c r="AU29" s="115">
        <v>0</v>
      </c>
      <c r="AV29" s="115">
        <v>0</v>
      </c>
    </row>
    <row r="30" spans="1:48" ht="15">
      <c r="A30" s="73" t="s">
        <v>288</v>
      </c>
      <c r="B30" s="80">
        <v>30</v>
      </c>
      <c r="C30" s="80">
        <v>30</v>
      </c>
      <c r="D30" s="80">
        <v>30</v>
      </c>
      <c r="E30" s="130">
        <v>2</v>
      </c>
      <c r="F30" s="145">
        <v>30</v>
      </c>
      <c r="G30" s="80">
        <v>30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2" t="s">
        <v>141</v>
      </c>
      <c r="O30" s="146">
        <v>30</v>
      </c>
      <c r="P30" s="134" t="s">
        <v>212</v>
      </c>
      <c r="Q30" s="134" t="s">
        <v>166</v>
      </c>
      <c r="R30" s="130">
        <v>180</v>
      </c>
      <c r="S30" s="147" t="s">
        <v>213</v>
      </c>
      <c r="T30" s="134">
        <v>600</v>
      </c>
      <c r="U30" s="130">
        <v>60</v>
      </c>
      <c r="V30" s="130">
        <v>120</v>
      </c>
      <c r="W30" s="80">
        <v>60</v>
      </c>
      <c r="X30" s="130" t="s">
        <v>141</v>
      </c>
      <c r="Y30" s="135">
        <v>0</v>
      </c>
      <c r="Z30" s="136">
        <v>30</v>
      </c>
      <c r="AA30" s="130">
        <v>30</v>
      </c>
      <c r="AB30" s="130" t="s">
        <v>141</v>
      </c>
      <c r="AC30" s="130">
        <v>0</v>
      </c>
      <c r="AD30" s="130">
        <v>1440</v>
      </c>
      <c r="AE30" s="132" t="s">
        <v>141</v>
      </c>
      <c r="AF30" s="132" t="s">
        <v>141</v>
      </c>
      <c r="AG30" s="132" t="s">
        <v>141</v>
      </c>
      <c r="AH30" s="148">
        <v>60</v>
      </c>
      <c r="AI30" s="130" t="s">
        <v>213</v>
      </c>
      <c r="AJ30" s="149" t="s">
        <v>213</v>
      </c>
      <c r="AK30" s="149" t="s">
        <v>213</v>
      </c>
      <c r="AL30" s="130">
        <v>60</v>
      </c>
      <c r="AM30" s="130">
        <v>60</v>
      </c>
      <c r="AN30" s="101">
        <v>45</v>
      </c>
      <c r="AO30" s="80">
        <v>180</v>
      </c>
      <c r="AP30" s="130">
        <v>0</v>
      </c>
      <c r="AQ30" s="136">
        <v>30</v>
      </c>
      <c r="AR30" s="132" t="s">
        <v>141</v>
      </c>
      <c r="AS30" s="91" t="s">
        <v>213</v>
      </c>
      <c r="AT30" s="130">
        <v>0</v>
      </c>
      <c r="AU30" s="149" t="s">
        <v>213</v>
      </c>
      <c r="AV30" s="130" t="s">
        <v>214</v>
      </c>
    </row>
    <row r="31" spans="1:48" ht="15">
      <c r="A31" s="73" t="s">
        <v>289</v>
      </c>
      <c r="B31" s="91" t="s">
        <v>215</v>
      </c>
      <c r="C31" s="150" t="s">
        <v>216</v>
      </c>
      <c r="D31" s="150" t="s">
        <v>217</v>
      </c>
      <c r="E31" s="91" t="s">
        <v>217</v>
      </c>
      <c r="F31" s="151" t="s">
        <v>216</v>
      </c>
      <c r="G31" s="150" t="s">
        <v>215</v>
      </c>
      <c r="H31" s="91" t="s">
        <v>216</v>
      </c>
      <c r="I31" s="91" t="s">
        <v>217</v>
      </c>
      <c r="J31" s="91" t="s">
        <v>217</v>
      </c>
      <c r="K31" s="91" t="s">
        <v>217</v>
      </c>
      <c r="L31" s="91" t="s">
        <v>216</v>
      </c>
      <c r="M31" s="91" t="s">
        <v>216</v>
      </c>
      <c r="N31" s="152" t="s">
        <v>141</v>
      </c>
      <c r="O31" s="153" t="s">
        <v>216</v>
      </c>
      <c r="P31" s="110" t="s">
        <v>217</v>
      </c>
      <c r="Q31" s="110" t="s">
        <v>217</v>
      </c>
      <c r="R31" s="115" t="s">
        <v>218</v>
      </c>
      <c r="S31" s="91" t="s">
        <v>219</v>
      </c>
      <c r="T31" s="148" t="s">
        <v>220</v>
      </c>
      <c r="U31" s="91" t="s">
        <v>216</v>
      </c>
      <c r="V31" s="91" t="s">
        <v>141</v>
      </c>
      <c r="W31" s="150" t="s">
        <v>216</v>
      </c>
      <c r="X31" s="130" t="s">
        <v>141</v>
      </c>
      <c r="Y31" s="97" t="s">
        <v>216</v>
      </c>
      <c r="Z31" s="154" t="s">
        <v>215</v>
      </c>
      <c r="AA31" s="91" t="s">
        <v>215</v>
      </c>
      <c r="AB31" s="91" t="s">
        <v>221</v>
      </c>
      <c r="AC31" s="91" t="s">
        <v>217</v>
      </c>
      <c r="AD31" s="91" t="s">
        <v>221</v>
      </c>
      <c r="AE31" s="152" t="s">
        <v>141</v>
      </c>
      <c r="AF31" s="152" t="s">
        <v>141</v>
      </c>
      <c r="AG31" s="152" t="s">
        <v>141</v>
      </c>
      <c r="AH31" s="91" t="s">
        <v>216</v>
      </c>
      <c r="AI31" s="99" t="s">
        <v>141</v>
      </c>
      <c r="AJ31" s="91" t="s">
        <v>217</v>
      </c>
      <c r="AK31" s="155" t="s">
        <v>141</v>
      </c>
      <c r="AL31" s="91" t="s">
        <v>216</v>
      </c>
      <c r="AM31" s="91" t="s">
        <v>216</v>
      </c>
      <c r="AN31" s="89"/>
      <c r="AO31" s="150" t="s">
        <v>216</v>
      </c>
      <c r="AP31" s="91" t="s">
        <v>216</v>
      </c>
      <c r="AQ31" s="154" t="s">
        <v>215</v>
      </c>
      <c r="AR31" s="152" t="s">
        <v>141</v>
      </c>
      <c r="AS31" s="91" t="s">
        <v>221</v>
      </c>
      <c r="AT31" s="91" t="s">
        <v>215</v>
      </c>
      <c r="AU31" s="91"/>
      <c r="AV31" s="91" t="s">
        <v>217</v>
      </c>
    </row>
    <row r="32" spans="1:48" ht="15">
      <c r="A32" s="156" t="s">
        <v>290</v>
      </c>
      <c r="B32" s="137">
        <v>0.5</v>
      </c>
      <c r="C32" s="115"/>
      <c r="D32" s="137">
        <v>0.5</v>
      </c>
      <c r="E32" s="115">
        <v>0.54</v>
      </c>
      <c r="F32" s="157">
        <v>0.5</v>
      </c>
      <c r="G32" s="137">
        <v>1</v>
      </c>
      <c r="H32" s="115">
        <v>1.5</v>
      </c>
      <c r="I32" s="115">
        <v>2.4</v>
      </c>
      <c r="J32" s="115">
        <v>2.4</v>
      </c>
      <c r="K32" s="130">
        <v>0</v>
      </c>
      <c r="L32" s="115" t="s">
        <v>141</v>
      </c>
      <c r="M32" s="115" t="s">
        <v>141</v>
      </c>
      <c r="N32" s="140">
        <v>0</v>
      </c>
      <c r="O32" s="141">
        <v>0</v>
      </c>
      <c r="P32" s="102">
        <v>0</v>
      </c>
      <c r="Q32" s="158">
        <v>0.5</v>
      </c>
      <c r="R32" s="159" t="s">
        <v>141</v>
      </c>
      <c r="S32" s="159">
        <v>0</v>
      </c>
      <c r="T32" s="102" t="s">
        <v>141</v>
      </c>
      <c r="U32" s="115">
        <v>0</v>
      </c>
      <c r="V32" s="115" t="s">
        <v>141</v>
      </c>
      <c r="W32" s="137">
        <v>0</v>
      </c>
      <c r="X32" s="130" t="s">
        <v>141</v>
      </c>
      <c r="Y32" s="103">
        <v>0</v>
      </c>
      <c r="Z32" s="143">
        <v>0.5</v>
      </c>
      <c r="AA32" s="115">
        <v>0.5</v>
      </c>
      <c r="AB32" s="115">
        <v>0</v>
      </c>
      <c r="AC32" s="115">
        <v>2.4</v>
      </c>
      <c r="AD32" s="115" t="s">
        <v>141</v>
      </c>
      <c r="AE32" s="140">
        <v>0</v>
      </c>
      <c r="AF32" s="140">
        <v>0</v>
      </c>
      <c r="AG32" s="140">
        <v>0</v>
      </c>
      <c r="AH32" s="160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37">
        <v>0</v>
      </c>
      <c r="AP32" s="115">
        <v>1</v>
      </c>
      <c r="AQ32" s="143">
        <v>1</v>
      </c>
      <c r="AR32" s="140">
        <v>0</v>
      </c>
      <c r="AS32" s="115">
        <v>0</v>
      </c>
      <c r="AT32" s="115">
        <v>1</v>
      </c>
      <c r="AU32" s="115">
        <v>0</v>
      </c>
      <c r="AV32" s="115">
        <v>0</v>
      </c>
    </row>
    <row r="33" spans="1:48" ht="15">
      <c r="A33" s="156" t="s">
        <v>291</v>
      </c>
      <c r="B33" s="137">
        <v>1</v>
      </c>
      <c r="C33" s="137">
        <v>1</v>
      </c>
      <c r="D33" s="137">
        <v>1</v>
      </c>
      <c r="E33" s="115">
        <v>1.09</v>
      </c>
      <c r="F33" s="157">
        <v>0.5</v>
      </c>
      <c r="G33" s="137">
        <v>2</v>
      </c>
      <c r="H33" s="115">
        <v>2.5</v>
      </c>
      <c r="I33" s="115">
        <v>4.8</v>
      </c>
      <c r="J33" s="115">
        <v>4.8</v>
      </c>
      <c r="K33" s="115">
        <v>2.4</v>
      </c>
      <c r="L33" s="115">
        <v>1</v>
      </c>
      <c r="M33" s="115">
        <v>1</v>
      </c>
      <c r="N33" s="140">
        <v>0</v>
      </c>
      <c r="O33" s="141">
        <v>1.2</v>
      </c>
      <c r="P33" s="158">
        <v>0.5</v>
      </c>
      <c r="Q33" s="102">
        <v>1</v>
      </c>
      <c r="R33" s="159" t="s">
        <v>141</v>
      </c>
      <c r="S33" s="159">
        <v>0</v>
      </c>
      <c r="T33" s="102" t="s">
        <v>141</v>
      </c>
      <c r="U33" s="115">
        <v>0</v>
      </c>
      <c r="V33" s="115" t="s">
        <v>141</v>
      </c>
      <c r="W33" s="137">
        <v>0</v>
      </c>
      <c r="X33" s="130" t="s">
        <v>141</v>
      </c>
      <c r="Y33" s="103">
        <v>0</v>
      </c>
      <c r="Z33" s="143">
        <v>1</v>
      </c>
      <c r="AA33" s="115">
        <v>1</v>
      </c>
      <c r="AB33" s="115">
        <v>0</v>
      </c>
      <c r="AC33" s="115">
        <v>4.8</v>
      </c>
      <c r="AD33" s="115" t="s">
        <v>141</v>
      </c>
      <c r="AE33" s="140">
        <v>0</v>
      </c>
      <c r="AF33" s="140">
        <v>0</v>
      </c>
      <c r="AG33" s="140">
        <v>0</v>
      </c>
      <c r="AH33" s="160">
        <v>0</v>
      </c>
      <c r="AI33" s="115">
        <v>0</v>
      </c>
      <c r="AJ33" s="115">
        <v>0</v>
      </c>
      <c r="AK33" s="115">
        <v>0</v>
      </c>
      <c r="AL33" s="115">
        <v>0.8</v>
      </c>
      <c r="AM33" s="115">
        <v>0</v>
      </c>
      <c r="AN33" s="115">
        <v>1</v>
      </c>
      <c r="AO33" s="137">
        <v>0</v>
      </c>
      <c r="AP33" s="115">
        <v>1</v>
      </c>
      <c r="AQ33" s="143">
        <v>1</v>
      </c>
      <c r="AR33" s="140">
        <v>0</v>
      </c>
      <c r="AS33" s="115">
        <v>0</v>
      </c>
      <c r="AT33" s="115">
        <v>1</v>
      </c>
      <c r="AU33" s="115">
        <v>0</v>
      </c>
      <c r="AV33" s="115">
        <v>0</v>
      </c>
    </row>
    <row r="34" spans="1:48" ht="15">
      <c r="A34" s="156" t="s">
        <v>292</v>
      </c>
      <c r="B34" s="137">
        <v>1.5</v>
      </c>
      <c r="C34" s="137"/>
      <c r="D34" s="137">
        <v>1.5</v>
      </c>
      <c r="E34" s="115">
        <v>1.09</v>
      </c>
      <c r="F34" s="157">
        <v>1.5</v>
      </c>
      <c r="G34" s="137">
        <v>4</v>
      </c>
      <c r="H34" s="115">
        <v>2.5</v>
      </c>
      <c r="I34" s="115">
        <v>7.2</v>
      </c>
      <c r="J34" s="115">
        <v>7.2</v>
      </c>
      <c r="K34" s="115">
        <v>4.8</v>
      </c>
      <c r="L34" s="115" t="s">
        <v>141</v>
      </c>
      <c r="M34" s="115" t="s">
        <v>141</v>
      </c>
      <c r="N34" s="140">
        <v>0</v>
      </c>
      <c r="O34" s="141">
        <v>1.2</v>
      </c>
      <c r="P34" s="102">
        <v>1</v>
      </c>
      <c r="Q34" s="158">
        <v>1.5</v>
      </c>
      <c r="R34" s="159" t="s">
        <v>141</v>
      </c>
      <c r="S34" s="159">
        <v>0</v>
      </c>
      <c r="T34" s="102" t="s">
        <v>141</v>
      </c>
      <c r="U34" s="115">
        <v>1</v>
      </c>
      <c r="V34" s="115" t="s">
        <v>141</v>
      </c>
      <c r="W34" s="137">
        <v>1</v>
      </c>
      <c r="X34" s="130" t="s">
        <v>141</v>
      </c>
      <c r="Y34" s="103">
        <v>0</v>
      </c>
      <c r="Z34" s="143">
        <v>1.5</v>
      </c>
      <c r="AA34" s="115">
        <v>1</v>
      </c>
      <c r="AB34" s="115">
        <v>0</v>
      </c>
      <c r="AC34" s="115">
        <v>7.2</v>
      </c>
      <c r="AD34" s="115" t="s">
        <v>141</v>
      </c>
      <c r="AE34" s="140">
        <v>0</v>
      </c>
      <c r="AF34" s="140">
        <v>0</v>
      </c>
      <c r="AG34" s="140">
        <v>0</v>
      </c>
      <c r="AH34" s="160">
        <v>0</v>
      </c>
      <c r="AI34" s="115">
        <v>0</v>
      </c>
      <c r="AJ34" s="115">
        <v>0</v>
      </c>
      <c r="AK34" s="115">
        <v>0</v>
      </c>
      <c r="AL34" s="115">
        <v>1.6</v>
      </c>
      <c r="AM34" s="115">
        <v>1</v>
      </c>
      <c r="AN34" s="115">
        <v>1</v>
      </c>
      <c r="AO34" s="137">
        <v>0</v>
      </c>
      <c r="AP34" s="115">
        <v>2</v>
      </c>
      <c r="AQ34" s="143">
        <v>2</v>
      </c>
      <c r="AR34" s="140">
        <v>0</v>
      </c>
      <c r="AS34" s="115">
        <v>0</v>
      </c>
      <c r="AT34" s="115">
        <v>1</v>
      </c>
      <c r="AU34" s="115">
        <v>0</v>
      </c>
      <c r="AV34" s="115">
        <v>0</v>
      </c>
    </row>
    <row r="35" spans="1:48" ht="15">
      <c r="A35" s="156" t="s">
        <v>293</v>
      </c>
      <c r="B35" s="137">
        <v>2</v>
      </c>
      <c r="C35" s="137">
        <v>2</v>
      </c>
      <c r="D35" s="137">
        <v>2</v>
      </c>
      <c r="E35" s="115">
        <v>3.63</v>
      </c>
      <c r="F35" s="157">
        <v>1.5</v>
      </c>
      <c r="G35" s="137">
        <v>8</v>
      </c>
      <c r="H35" s="115">
        <v>3.5</v>
      </c>
      <c r="I35" s="115">
        <v>9</v>
      </c>
      <c r="J35" s="115">
        <v>9</v>
      </c>
      <c r="K35" s="115">
        <v>7.2</v>
      </c>
      <c r="L35" s="115">
        <v>2</v>
      </c>
      <c r="M35" s="115">
        <v>2</v>
      </c>
      <c r="N35" s="140">
        <v>0</v>
      </c>
      <c r="O35" s="141">
        <v>2.4</v>
      </c>
      <c r="P35" s="158">
        <v>1.5</v>
      </c>
      <c r="Q35" s="102">
        <v>2</v>
      </c>
      <c r="R35" s="159" t="s">
        <v>141</v>
      </c>
      <c r="S35" s="159">
        <v>0</v>
      </c>
      <c r="T35" s="102" t="s">
        <v>141</v>
      </c>
      <c r="U35" s="115">
        <v>1</v>
      </c>
      <c r="V35" s="115" t="s">
        <v>141</v>
      </c>
      <c r="W35" s="137">
        <v>1</v>
      </c>
      <c r="X35" s="130" t="s">
        <v>141</v>
      </c>
      <c r="Y35" s="103">
        <v>0</v>
      </c>
      <c r="Z35" s="143">
        <v>2.5</v>
      </c>
      <c r="AA35" s="115">
        <v>2</v>
      </c>
      <c r="AB35" s="115">
        <v>0</v>
      </c>
      <c r="AC35" s="115">
        <v>9</v>
      </c>
      <c r="AD35" s="115" t="s">
        <v>141</v>
      </c>
      <c r="AE35" s="140">
        <v>0</v>
      </c>
      <c r="AF35" s="140">
        <v>0</v>
      </c>
      <c r="AG35" s="140">
        <v>0</v>
      </c>
      <c r="AH35" s="160">
        <v>0</v>
      </c>
      <c r="AI35" s="115">
        <v>0</v>
      </c>
      <c r="AJ35" s="115">
        <v>0</v>
      </c>
      <c r="AK35" s="115">
        <v>0</v>
      </c>
      <c r="AL35" s="115">
        <v>2.4</v>
      </c>
      <c r="AM35" s="115">
        <v>1</v>
      </c>
      <c r="AN35" s="115">
        <v>2</v>
      </c>
      <c r="AO35" s="137">
        <v>0</v>
      </c>
      <c r="AP35" s="115">
        <v>2</v>
      </c>
      <c r="AQ35" s="143">
        <v>2</v>
      </c>
      <c r="AR35" s="140">
        <v>0</v>
      </c>
      <c r="AS35" s="115">
        <v>0</v>
      </c>
      <c r="AT35" s="115">
        <v>1</v>
      </c>
      <c r="AU35" s="115">
        <v>0</v>
      </c>
      <c r="AV35" s="115">
        <v>0</v>
      </c>
    </row>
    <row r="36" spans="1:48" ht="39">
      <c r="A36" s="73" t="s">
        <v>285</v>
      </c>
      <c r="B36" s="114" t="s">
        <v>205</v>
      </c>
      <c r="C36" s="115" t="s">
        <v>222</v>
      </c>
      <c r="D36" s="116" t="s">
        <v>223</v>
      </c>
      <c r="E36" s="89"/>
      <c r="F36" s="117" t="s">
        <v>224</v>
      </c>
      <c r="G36" s="116" t="s">
        <v>225</v>
      </c>
      <c r="H36" s="114" t="s">
        <v>226</v>
      </c>
      <c r="I36" s="114" t="s">
        <v>227</v>
      </c>
      <c r="J36" s="114" t="s">
        <v>227</v>
      </c>
      <c r="K36" s="114" t="s">
        <v>227</v>
      </c>
      <c r="L36" s="114" t="s">
        <v>228</v>
      </c>
      <c r="M36" s="114" t="s">
        <v>228</v>
      </c>
      <c r="N36" s="118" t="s">
        <v>229</v>
      </c>
      <c r="O36" s="94"/>
      <c r="P36" s="120" t="s">
        <v>230</v>
      </c>
      <c r="Q36" s="120"/>
      <c r="R36" s="114" t="s">
        <v>194</v>
      </c>
      <c r="S36" s="95"/>
      <c r="T36" s="95"/>
      <c r="U36" s="114" t="s">
        <v>231</v>
      </c>
      <c r="V36" s="89"/>
      <c r="W36" s="96"/>
      <c r="X36" s="89"/>
      <c r="Y36" s="123" t="s">
        <v>232</v>
      </c>
      <c r="Z36" s="124" t="s">
        <v>233</v>
      </c>
      <c r="AA36" s="114" t="s">
        <v>234</v>
      </c>
      <c r="AB36" s="114" t="s">
        <v>235</v>
      </c>
      <c r="AC36" s="114" t="s">
        <v>227</v>
      </c>
      <c r="AD36" s="114" t="s">
        <v>236</v>
      </c>
      <c r="AE36" s="118" t="s">
        <v>229</v>
      </c>
      <c r="AF36" s="118" t="s">
        <v>229</v>
      </c>
      <c r="AG36" s="118" t="s">
        <v>229</v>
      </c>
      <c r="AH36" s="112" t="s">
        <v>237</v>
      </c>
      <c r="AI36" s="89"/>
      <c r="AJ36" s="89"/>
      <c r="AK36" s="114"/>
      <c r="AL36" s="89"/>
      <c r="AM36" s="89"/>
      <c r="AN36" s="96"/>
      <c r="AO36" s="96"/>
      <c r="AP36" s="89"/>
      <c r="AQ36" s="124" t="s">
        <v>238</v>
      </c>
      <c r="AR36" s="118" t="s">
        <v>229</v>
      </c>
      <c r="AS36" s="89"/>
      <c r="AT36" s="114" t="s">
        <v>239</v>
      </c>
      <c r="AU36" s="89"/>
      <c r="AV36" s="89"/>
    </row>
    <row r="37" spans="1:48" ht="15">
      <c r="A37" s="127" t="s">
        <v>286</v>
      </c>
      <c r="B37" s="128">
        <v>365</v>
      </c>
      <c r="C37" s="129">
        <v>365</v>
      </c>
      <c r="D37" s="80">
        <v>365</v>
      </c>
      <c r="E37" s="161"/>
      <c r="F37" s="131">
        <v>365</v>
      </c>
      <c r="G37" s="45">
        <v>7</v>
      </c>
      <c r="H37" s="47">
        <v>365</v>
      </c>
      <c r="I37" s="47">
        <v>365</v>
      </c>
      <c r="J37" s="47">
        <v>365</v>
      </c>
      <c r="K37" s="47">
        <v>365</v>
      </c>
      <c r="L37" s="130" t="s">
        <v>141</v>
      </c>
      <c r="M37" s="130" t="s">
        <v>141</v>
      </c>
      <c r="N37" s="132" t="s">
        <v>141</v>
      </c>
      <c r="O37" s="162"/>
      <c r="P37" s="134">
        <v>1</v>
      </c>
      <c r="Q37" s="134"/>
      <c r="R37" s="130">
        <v>214</v>
      </c>
      <c r="S37" s="161"/>
      <c r="T37" s="161"/>
      <c r="U37" s="130">
        <v>1</v>
      </c>
      <c r="V37" s="161"/>
      <c r="W37" s="161"/>
      <c r="X37" s="161"/>
      <c r="Y37" s="135" t="s">
        <v>240</v>
      </c>
      <c r="Z37" s="136">
        <v>365</v>
      </c>
      <c r="AA37" s="130">
        <v>365</v>
      </c>
      <c r="AB37" s="130">
        <v>365</v>
      </c>
      <c r="AC37" s="47">
        <v>365</v>
      </c>
      <c r="AD37" s="47">
        <v>30</v>
      </c>
      <c r="AE37" s="132" t="s">
        <v>141</v>
      </c>
      <c r="AF37" s="132" t="s">
        <v>141</v>
      </c>
      <c r="AG37" s="132" t="s">
        <v>141</v>
      </c>
      <c r="AH37" s="130" t="s">
        <v>141</v>
      </c>
      <c r="AI37" s="161"/>
      <c r="AJ37" s="161"/>
      <c r="AK37" s="122"/>
      <c r="AL37" s="161"/>
      <c r="AM37" s="161"/>
      <c r="AN37" s="161"/>
      <c r="AO37" s="161"/>
      <c r="AP37" s="161"/>
      <c r="AQ37" s="136" t="s">
        <v>241</v>
      </c>
      <c r="AR37" s="132" t="s">
        <v>141</v>
      </c>
      <c r="AS37" s="161"/>
      <c r="AT37" s="122">
        <v>365</v>
      </c>
      <c r="AU37" s="161"/>
      <c r="AV37" s="161"/>
    </row>
    <row r="38" spans="1:48" ht="15">
      <c r="A38" s="73" t="s">
        <v>287</v>
      </c>
      <c r="B38" s="137">
        <v>30</v>
      </c>
      <c r="C38" s="137">
        <v>10</v>
      </c>
      <c r="D38" s="137">
        <v>20</v>
      </c>
      <c r="E38" s="89"/>
      <c r="F38" s="157">
        <v>5</v>
      </c>
      <c r="G38" s="139">
        <v>5</v>
      </c>
      <c r="H38" s="115">
        <v>10</v>
      </c>
      <c r="I38" s="95">
        <v>104</v>
      </c>
      <c r="J38" s="95">
        <v>104</v>
      </c>
      <c r="K38" s="95">
        <v>104</v>
      </c>
      <c r="L38" s="115">
        <v>0</v>
      </c>
      <c r="M38" s="115">
        <v>0</v>
      </c>
      <c r="N38" s="163">
        <f>10*1.1616</f>
        <v>11.616</v>
      </c>
      <c r="O38" s="94"/>
      <c r="P38" s="164">
        <v>2.5</v>
      </c>
      <c r="Q38" s="165"/>
      <c r="R38" s="115">
        <v>26.223546996966814</v>
      </c>
      <c r="S38" s="95"/>
      <c r="T38" s="95"/>
      <c r="U38" s="99">
        <v>2</v>
      </c>
      <c r="V38" s="89"/>
      <c r="W38" s="96"/>
      <c r="X38" s="89"/>
      <c r="Y38" s="103">
        <v>0</v>
      </c>
      <c r="Z38" s="143">
        <v>24</v>
      </c>
      <c r="AA38" s="115">
        <v>15</v>
      </c>
      <c r="AB38" s="115">
        <v>0</v>
      </c>
      <c r="AC38" s="95">
        <v>104</v>
      </c>
      <c r="AD38" s="115">
        <v>10</v>
      </c>
      <c r="AE38" s="163">
        <f>10*1.1616</f>
        <v>11.616</v>
      </c>
      <c r="AF38" s="163">
        <f>10*1.1616</f>
        <v>11.616</v>
      </c>
      <c r="AG38" s="163">
        <f>10*1.1616</f>
        <v>11.616</v>
      </c>
      <c r="AH38" s="142">
        <v>7.342593159150708</v>
      </c>
      <c r="AI38" s="89"/>
      <c r="AJ38" s="89"/>
      <c r="AK38" s="115"/>
      <c r="AL38" s="89"/>
      <c r="AM38" s="89"/>
      <c r="AN38" s="96"/>
      <c r="AO38" s="96"/>
      <c r="AP38" s="89"/>
      <c r="AQ38" s="143">
        <v>2</v>
      </c>
      <c r="AR38" s="163">
        <f>10*1.1616</f>
        <v>11.616</v>
      </c>
      <c r="AS38" s="89"/>
      <c r="AT38" s="115">
        <v>0</v>
      </c>
      <c r="AU38" s="89"/>
      <c r="AV38" s="89"/>
    </row>
    <row r="39" spans="1:48" ht="15">
      <c r="A39" s="73" t="s">
        <v>288</v>
      </c>
      <c r="B39" s="80">
        <v>30</v>
      </c>
      <c r="C39" s="80">
        <v>30</v>
      </c>
      <c r="D39" s="80">
        <v>30</v>
      </c>
      <c r="E39" s="89"/>
      <c r="F39" s="145">
        <v>30</v>
      </c>
      <c r="G39" s="80">
        <v>30</v>
      </c>
      <c r="H39" s="130">
        <v>0</v>
      </c>
      <c r="I39" s="130">
        <v>30</v>
      </c>
      <c r="J39" s="130">
        <v>30</v>
      </c>
      <c r="K39" s="130">
        <v>30</v>
      </c>
      <c r="L39" s="130">
        <v>0</v>
      </c>
      <c r="M39" s="130">
        <v>0</v>
      </c>
      <c r="N39" s="132">
        <f>30*1.1616</f>
        <v>34.848</v>
      </c>
      <c r="O39" s="94"/>
      <c r="P39" s="134">
        <v>30</v>
      </c>
      <c r="Q39" s="134"/>
      <c r="R39" s="130">
        <v>180</v>
      </c>
      <c r="S39" s="95"/>
      <c r="T39" s="95"/>
      <c r="U39" s="130">
        <v>60</v>
      </c>
      <c r="V39" s="89"/>
      <c r="W39" s="96"/>
      <c r="X39" s="89"/>
      <c r="Y39" s="135">
        <v>0</v>
      </c>
      <c r="Z39" s="136">
        <v>30</v>
      </c>
      <c r="AA39" s="130">
        <v>30</v>
      </c>
      <c r="AB39" s="130" t="s">
        <v>141</v>
      </c>
      <c r="AC39" s="130">
        <v>30</v>
      </c>
      <c r="AD39" s="47">
        <v>43200</v>
      </c>
      <c r="AE39" s="132">
        <f>30*1.1616</f>
        <v>34.848</v>
      </c>
      <c r="AF39" s="132">
        <f>30*1.1616</f>
        <v>34.848</v>
      </c>
      <c r="AG39" s="132">
        <f>30*1.1616</f>
        <v>34.848</v>
      </c>
      <c r="AH39" s="130">
        <v>480</v>
      </c>
      <c r="AI39" s="89"/>
      <c r="AJ39" s="89"/>
      <c r="AK39" s="130"/>
      <c r="AL39" s="89"/>
      <c r="AM39" s="89"/>
      <c r="AN39" s="96"/>
      <c r="AO39" s="96"/>
      <c r="AP39" s="89"/>
      <c r="AQ39" s="136">
        <v>30</v>
      </c>
      <c r="AR39" s="132">
        <f>30*1.1616</f>
        <v>34.848</v>
      </c>
      <c r="AS39" s="89"/>
      <c r="AT39" s="130">
        <v>0</v>
      </c>
      <c r="AU39" s="89"/>
      <c r="AV39" s="89"/>
    </row>
    <row r="40" spans="1:48" ht="15">
      <c r="A40" s="73" t="s">
        <v>289</v>
      </c>
      <c r="B40" s="91" t="s">
        <v>215</v>
      </c>
      <c r="C40" s="150" t="s">
        <v>216</v>
      </c>
      <c r="D40" s="150" t="s">
        <v>217</v>
      </c>
      <c r="E40" s="89"/>
      <c r="F40" s="151" t="s">
        <v>216</v>
      </c>
      <c r="G40" s="150" t="s">
        <v>215</v>
      </c>
      <c r="H40" s="91"/>
      <c r="I40" s="91" t="s">
        <v>217</v>
      </c>
      <c r="J40" s="91" t="s">
        <v>217</v>
      </c>
      <c r="K40" s="91" t="s">
        <v>217</v>
      </c>
      <c r="L40" s="91" t="s">
        <v>221</v>
      </c>
      <c r="M40" s="91" t="s">
        <v>221</v>
      </c>
      <c r="N40" s="152" t="s">
        <v>216</v>
      </c>
      <c r="O40" s="94"/>
      <c r="P40" s="110" t="s">
        <v>217</v>
      </c>
      <c r="Q40" s="110"/>
      <c r="R40" s="115" t="s">
        <v>242</v>
      </c>
      <c r="S40" s="95"/>
      <c r="T40" s="95"/>
      <c r="U40" s="91" t="s">
        <v>216</v>
      </c>
      <c r="V40" s="89"/>
      <c r="W40" s="96"/>
      <c r="X40" s="89"/>
      <c r="Y40" s="97" t="s">
        <v>216</v>
      </c>
      <c r="Z40" s="154" t="s">
        <v>215</v>
      </c>
      <c r="AA40" s="91" t="s">
        <v>215</v>
      </c>
      <c r="AB40" s="91" t="s">
        <v>221</v>
      </c>
      <c r="AC40" s="91" t="s">
        <v>217</v>
      </c>
      <c r="AD40" s="47" t="s">
        <v>141</v>
      </c>
      <c r="AE40" s="152" t="s">
        <v>216</v>
      </c>
      <c r="AF40" s="152" t="s">
        <v>216</v>
      </c>
      <c r="AG40" s="152" t="s">
        <v>216</v>
      </c>
      <c r="AH40" s="91" t="s">
        <v>221</v>
      </c>
      <c r="AI40" s="89"/>
      <c r="AJ40" s="89"/>
      <c r="AK40" s="91"/>
      <c r="AL40" s="89"/>
      <c r="AM40" s="89"/>
      <c r="AN40" s="96"/>
      <c r="AO40" s="96"/>
      <c r="AP40" s="89"/>
      <c r="AQ40" s="154" t="s">
        <v>215</v>
      </c>
      <c r="AR40" s="152" t="s">
        <v>216</v>
      </c>
      <c r="AS40" s="89"/>
      <c r="AT40" s="91" t="s">
        <v>215</v>
      </c>
      <c r="AU40" s="89"/>
      <c r="AV40" s="89"/>
    </row>
    <row r="41" spans="1:48" ht="15">
      <c r="A41" s="156" t="s">
        <v>290</v>
      </c>
      <c r="B41" s="137">
        <v>0.5</v>
      </c>
      <c r="C41" s="115"/>
      <c r="D41" s="137">
        <v>0.5</v>
      </c>
      <c r="E41" s="89"/>
      <c r="F41" s="157">
        <v>0.5</v>
      </c>
      <c r="G41" s="137">
        <v>1</v>
      </c>
      <c r="H41" s="115">
        <v>1</v>
      </c>
      <c r="I41" s="115">
        <v>0</v>
      </c>
      <c r="J41" s="115">
        <v>0</v>
      </c>
      <c r="K41" s="130">
        <v>0</v>
      </c>
      <c r="L41" s="115">
        <v>8</v>
      </c>
      <c r="M41" s="115">
        <v>5</v>
      </c>
      <c r="N41" s="140">
        <f>2*1.1616</f>
        <v>2.3232</v>
      </c>
      <c r="O41" s="94"/>
      <c r="P41" s="102">
        <v>0</v>
      </c>
      <c r="Q41" s="102"/>
      <c r="R41" s="115" t="s">
        <v>141</v>
      </c>
      <c r="S41" s="95"/>
      <c r="T41" s="95"/>
      <c r="U41" s="115">
        <v>0</v>
      </c>
      <c r="V41" s="89"/>
      <c r="W41" s="96"/>
      <c r="X41" s="89"/>
      <c r="Y41" s="103">
        <v>0.25</v>
      </c>
      <c r="Z41" s="143">
        <v>0.3</v>
      </c>
      <c r="AA41" s="115">
        <v>0.5</v>
      </c>
      <c r="AB41" s="115">
        <v>0</v>
      </c>
      <c r="AC41" s="115">
        <v>0</v>
      </c>
      <c r="AD41" s="47" t="s">
        <v>141</v>
      </c>
      <c r="AE41" s="140">
        <f>2*1.1616</f>
        <v>2.3232</v>
      </c>
      <c r="AF41" s="140">
        <f>2*1.1616</f>
        <v>2.3232</v>
      </c>
      <c r="AG41" s="140">
        <f>2*1.1616</f>
        <v>2.3232</v>
      </c>
      <c r="AH41" s="160">
        <v>0</v>
      </c>
      <c r="AI41" s="89"/>
      <c r="AJ41" s="89"/>
      <c r="AK41" s="115"/>
      <c r="AL41" s="89"/>
      <c r="AM41" s="89"/>
      <c r="AN41" s="96"/>
      <c r="AO41" s="96"/>
      <c r="AP41" s="89"/>
      <c r="AQ41" s="143">
        <v>1</v>
      </c>
      <c r="AR41" s="140">
        <f>2*1.1616</f>
        <v>2.3232</v>
      </c>
      <c r="AS41" s="89"/>
      <c r="AT41" s="115">
        <v>0.5</v>
      </c>
      <c r="AU41" s="89"/>
      <c r="AV41" s="89"/>
    </row>
    <row r="42" spans="1:48" ht="15">
      <c r="A42" s="156" t="s">
        <v>291</v>
      </c>
      <c r="B42" s="137">
        <v>1</v>
      </c>
      <c r="C42" s="137" t="s">
        <v>243</v>
      </c>
      <c r="D42" s="137">
        <v>1</v>
      </c>
      <c r="E42" s="89"/>
      <c r="F42" s="157">
        <v>0.5</v>
      </c>
      <c r="G42" s="137">
        <v>2</v>
      </c>
      <c r="H42" s="115">
        <v>1.5</v>
      </c>
      <c r="I42" s="115">
        <v>2.4</v>
      </c>
      <c r="J42" s="115">
        <v>2.4</v>
      </c>
      <c r="K42" s="115">
        <v>2.4</v>
      </c>
      <c r="L42" s="115" t="s">
        <v>141</v>
      </c>
      <c r="M42" s="115" t="s">
        <v>141</v>
      </c>
      <c r="N42" s="140">
        <f>4*1.1616</f>
        <v>4.6464</v>
      </c>
      <c r="O42" s="94"/>
      <c r="P42" s="158">
        <v>0.5</v>
      </c>
      <c r="Q42" s="102"/>
      <c r="R42" s="115" t="s">
        <v>141</v>
      </c>
      <c r="S42" s="95"/>
      <c r="T42" s="95"/>
      <c r="U42" s="115">
        <v>0</v>
      </c>
      <c r="V42" s="89"/>
      <c r="W42" s="96"/>
      <c r="X42" s="89"/>
      <c r="Y42" s="103">
        <v>0.25</v>
      </c>
      <c r="Z42" s="143">
        <v>0.6</v>
      </c>
      <c r="AA42" s="115">
        <v>1</v>
      </c>
      <c r="AB42" s="115">
        <v>0</v>
      </c>
      <c r="AC42" s="115">
        <v>2.4</v>
      </c>
      <c r="AD42" s="47" t="s">
        <v>141</v>
      </c>
      <c r="AE42" s="140">
        <f aca="true" t="shared" si="0" ref="AE42:AG43">4*1.1616</f>
        <v>4.6464</v>
      </c>
      <c r="AF42" s="140">
        <f t="shared" si="0"/>
        <v>4.6464</v>
      </c>
      <c r="AG42" s="140">
        <f t="shared" si="0"/>
        <v>4.6464</v>
      </c>
      <c r="AH42" s="160">
        <v>0</v>
      </c>
      <c r="AI42" s="89"/>
      <c r="AJ42" s="89"/>
      <c r="AK42" s="115"/>
      <c r="AL42" s="89"/>
      <c r="AM42" s="89"/>
      <c r="AN42" s="96"/>
      <c r="AO42" s="96"/>
      <c r="AP42" s="89"/>
      <c r="AQ42" s="143">
        <v>1</v>
      </c>
      <c r="AR42" s="140">
        <f>4*1.1616</f>
        <v>4.6464</v>
      </c>
      <c r="AS42" s="89"/>
      <c r="AT42" s="115">
        <v>0.5</v>
      </c>
      <c r="AU42" s="89"/>
      <c r="AV42" s="89"/>
    </row>
    <row r="43" spans="1:48" ht="15">
      <c r="A43" s="156" t="s">
        <v>292</v>
      </c>
      <c r="B43" s="137">
        <v>1.5</v>
      </c>
      <c r="C43" s="137"/>
      <c r="D43" s="137">
        <v>1.5</v>
      </c>
      <c r="E43" s="89"/>
      <c r="F43" s="157">
        <v>1.5</v>
      </c>
      <c r="G43" s="137">
        <v>4</v>
      </c>
      <c r="H43" s="115">
        <v>1.5</v>
      </c>
      <c r="I43" s="115">
        <v>4.8</v>
      </c>
      <c r="J43" s="115">
        <v>4.8</v>
      </c>
      <c r="K43" s="115">
        <v>4.8</v>
      </c>
      <c r="L43" s="115" t="s">
        <v>141</v>
      </c>
      <c r="M43" s="115" t="s">
        <v>141</v>
      </c>
      <c r="N43" s="140">
        <f>4*1.1616</f>
        <v>4.6464</v>
      </c>
      <c r="O43" s="94"/>
      <c r="P43" s="102">
        <v>1</v>
      </c>
      <c r="Q43" s="102"/>
      <c r="R43" s="115" t="s">
        <v>141</v>
      </c>
      <c r="S43" s="95"/>
      <c r="T43" s="95"/>
      <c r="U43" s="115">
        <v>1</v>
      </c>
      <c r="V43" s="89"/>
      <c r="W43" s="96"/>
      <c r="X43" s="89"/>
      <c r="Y43" s="103">
        <v>0.5</v>
      </c>
      <c r="Z43" s="143">
        <v>0.9</v>
      </c>
      <c r="AA43" s="115">
        <v>1</v>
      </c>
      <c r="AB43" s="115">
        <v>0</v>
      </c>
      <c r="AC43" s="115">
        <v>4.8</v>
      </c>
      <c r="AD43" s="47" t="s">
        <v>141</v>
      </c>
      <c r="AE43" s="140">
        <f t="shared" si="0"/>
        <v>4.6464</v>
      </c>
      <c r="AF43" s="140">
        <f t="shared" si="0"/>
        <v>4.6464</v>
      </c>
      <c r="AG43" s="140">
        <f t="shared" si="0"/>
        <v>4.6464</v>
      </c>
      <c r="AH43" s="160">
        <v>0</v>
      </c>
      <c r="AI43" s="89"/>
      <c r="AJ43" s="89"/>
      <c r="AK43" s="115"/>
      <c r="AL43" s="89"/>
      <c r="AM43" s="89"/>
      <c r="AN43" s="96"/>
      <c r="AO43" s="96"/>
      <c r="AP43" s="89"/>
      <c r="AQ43" s="143">
        <v>2</v>
      </c>
      <c r="AR43" s="140">
        <f>4*1.1616</f>
        <v>4.6464</v>
      </c>
      <c r="AS43" s="89"/>
      <c r="AT43" s="115">
        <v>0.5</v>
      </c>
      <c r="AU43" s="89"/>
      <c r="AV43" s="89"/>
    </row>
    <row r="44" spans="1:48" ht="15">
      <c r="A44" s="156" t="s">
        <v>293</v>
      </c>
      <c r="B44" s="137">
        <v>2</v>
      </c>
      <c r="C44" s="137">
        <v>1</v>
      </c>
      <c r="D44" s="137">
        <v>2</v>
      </c>
      <c r="E44" s="89"/>
      <c r="F44" s="157">
        <v>1.5</v>
      </c>
      <c r="G44" s="137">
        <v>8</v>
      </c>
      <c r="H44" s="115">
        <v>2</v>
      </c>
      <c r="I44" s="115">
        <v>7.2</v>
      </c>
      <c r="J44" s="115">
        <v>7.2</v>
      </c>
      <c r="K44" s="115">
        <v>7.2</v>
      </c>
      <c r="L44" s="115" t="s">
        <v>141</v>
      </c>
      <c r="M44" s="115" t="s">
        <v>141</v>
      </c>
      <c r="N44" s="140">
        <f>6*1.1616</f>
        <v>6.9696</v>
      </c>
      <c r="O44" s="94"/>
      <c r="P44" s="158">
        <v>1.5</v>
      </c>
      <c r="Q44" s="102"/>
      <c r="R44" s="115" t="s">
        <v>141</v>
      </c>
      <c r="S44" s="95"/>
      <c r="T44" s="95"/>
      <c r="U44" s="115">
        <v>1</v>
      </c>
      <c r="V44" s="89"/>
      <c r="W44" s="96"/>
      <c r="X44" s="89"/>
      <c r="Y44" s="103">
        <v>0.5</v>
      </c>
      <c r="Z44" s="143">
        <v>3.9</v>
      </c>
      <c r="AA44" s="115">
        <v>2</v>
      </c>
      <c r="AB44" s="115">
        <v>0</v>
      </c>
      <c r="AC44" s="115">
        <v>7.2</v>
      </c>
      <c r="AD44" s="122" t="s">
        <v>141</v>
      </c>
      <c r="AE44" s="140">
        <f>6*1.1616</f>
        <v>6.9696</v>
      </c>
      <c r="AF44" s="140">
        <f>6*1.1616</f>
        <v>6.9696</v>
      </c>
      <c r="AG44" s="140">
        <f>6*1.1616</f>
        <v>6.9696</v>
      </c>
      <c r="AH44" s="160">
        <v>0</v>
      </c>
      <c r="AI44" s="89"/>
      <c r="AJ44" s="89"/>
      <c r="AK44" s="115"/>
      <c r="AL44" s="89"/>
      <c r="AM44" s="89"/>
      <c r="AN44" s="96"/>
      <c r="AO44" s="96"/>
      <c r="AP44" s="89"/>
      <c r="AQ44" s="143">
        <v>2</v>
      </c>
      <c r="AR44" s="140">
        <f>6*1.1616</f>
        <v>6.9696</v>
      </c>
      <c r="AS44" s="89"/>
      <c r="AT44" s="115">
        <v>0.5</v>
      </c>
      <c r="AU44" s="89"/>
      <c r="AV44" s="89"/>
    </row>
    <row r="45" spans="1:48" ht="39">
      <c r="A45" s="73" t="s">
        <v>285</v>
      </c>
      <c r="B45" s="137"/>
      <c r="C45" s="137"/>
      <c r="D45" s="137"/>
      <c r="E45" s="89"/>
      <c r="F45" s="157"/>
      <c r="G45" s="116" t="s">
        <v>244</v>
      </c>
      <c r="H45" s="89"/>
      <c r="I45" s="47"/>
      <c r="J45" s="47"/>
      <c r="K45" s="89"/>
      <c r="L45" s="89"/>
      <c r="M45" s="89"/>
      <c r="N45" s="118" t="s">
        <v>245</v>
      </c>
      <c r="O45" s="94"/>
      <c r="P45" s="110" t="s">
        <v>246</v>
      </c>
      <c r="Q45" s="110"/>
      <c r="R45" s="89"/>
      <c r="S45" s="95"/>
      <c r="T45" s="95"/>
      <c r="U45" s="89"/>
      <c r="V45" s="89"/>
      <c r="W45" s="96"/>
      <c r="X45" s="89"/>
      <c r="Y45" s="166" t="s">
        <v>247</v>
      </c>
      <c r="Z45" s="124" t="s">
        <v>248</v>
      </c>
      <c r="AA45" s="89"/>
      <c r="AB45" s="89"/>
      <c r="AC45" s="89"/>
      <c r="AD45" s="89"/>
      <c r="AE45" s="118" t="s">
        <v>245</v>
      </c>
      <c r="AF45" s="118" t="s">
        <v>245</v>
      </c>
      <c r="AG45" s="118" t="s">
        <v>245</v>
      </c>
      <c r="AH45" s="112" t="s">
        <v>249</v>
      </c>
      <c r="AI45" s="89"/>
      <c r="AJ45" s="89"/>
      <c r="AK45" s="89"/>
      <c r="AL45" s="89"/>
      <c r="AM45" s="89"/>
      <c r="AN45" s="96"/>
      <c r="AO45" s="96"/>
      <c r="AP45" s="89"/>
      <c r="AQ45" s="167" t="s">
        <v>250</v>
      </c>
      <c r="AR45" s="118" t="s">
        <v>245</v>
      </c>
      <c r="AS45" s="89"/>
      <c r="AT45" s="89"/>
      <c r="AU45" s="89"/>
      <c r="AV45" s="89"/>
    </row>
    <row r="46" spans="1:48" ht="15">
      <c r="A46" s="127" t="s">
        <v>286</v>
      </c>
      <c r="B46" s="137"/>
      <c r="C46" s="137"/>
      <c r="D46" s="137"/>
      <c r="E46" s="89"/>
      <c r="F46" s="157"/>
      <c r="G46" s="45">
        <v>365</v>
      </c>
      <c r="H46" s="89"/>
      <c r="I46" s="47"/>
      <c r="J46" s="47"/>
      <c r="K46" s="89"/>
      <c r="L46" s="89"/>
      <c r="M46" s="89"/>
      <c r="N46" s="132" t="s">
        <v>141</v>
      </c>
      <c r="O46" s="94"/>
      <c r="P46" s="168" t="s">
        <v>251</v>
      </c>
      <c r="Q46" s="110"/>
      <c r="R46" s="89"/>
      <c r="S46" s="95"/>
      <c r="T46" s="95"/>
      <c r="U46" s="89"/>
      <c r="V46" s="89"/>
      <c r="W46" s="96"/>
      <c r="X46" s="89"/>
      <c r="Y46" s="169">
        <v>365</v>
      </c>
      <c r="Z46" s="136">
        <v>182</v>
      </c>
      <c r="AA46" s="89"/>
      <c r="AB46" s="89"/>
      <c r="AC46" s="89"/>
      <c r="AD46" s="89"/>
      <c r="AE46" s="132" t="s">
        <v>141</v>
      </c>
      <c r="AF46" s="132" t="s">
        <v>141</v>
      </c>
      <c r="AG46" s="132" t="s">
        <v>141</v>
      </c>
      <c r="AH46" s="130" t="s">
        <v>213</v>
      </c>
      <c r="AI46" s="89"/>
      <c r="AJ46" s="89"/>
      <c r="AK46" s="89"/>
      <c r="AL46" s="89"/>
      <c r="AM46" s="89"/>
      <c r="AN46" s="96"/>
      <c r="AO46" s="96"/>
      <c r="AP46" s="89"/>
      <c r="AQ46" s="136" t="s">
        <v>241</v>
      </c>
      <c r="AR46" s="132" t="s">
        <v>141</v>
      </c>
      <c r="AS46" s="89"/>
      <c r="AT46" s="89"/>
      <c r="AU46" s="89"/>
      <c r="AV46" s="89"/>
    </row>
    <row r="47" spans="1:48" ht="15">
      <c r="A47" s="73" t="s">
        <v>287</v>
      </c>
      <c r="B47" s="137"/>
      <c r="C47" s="137"/>
      <c r="D47" s="137"/>
      <c r="E47" s="89"/>
      <c r="F47" s="157"/>
      <c r="G47" s="139">
        <v>29</v>
      </c>
      <c r="H47" s="89"/>
      <c r="I47" s="47"/>
      <c r="J47" s="47"/>
      <c r="K47" s="89"/>
      <c r="L47" s="89"/>
      <c r="M47" s="89"/>
      <c r="N47" s="140" t="s">
        <v>56</v>
      </c>
      <c r="O47" s="94"/>
      <c r="P47" s="168" t="s">
        <v>252</v>
      </c>
      <c r="Q47" s="110"/>
      <c r="R47" s="89"/>
      <c r="S47" s="95"/>
      <c r="T47" s="95"/>
      <c r="U47" s="89"/>
      <c r="V47" s="89"/>
      <c r="W47" s="96"/>
      <c r="X47" s="89"/>
      <c r="Y47" s="103">
        <v>0</v>
      </c>
      <c r="Z47" s="170">
        <v>14</v>
      </c>
      <c r="AA47" s="89"/>
      <c r="AB47" s="89"/>
      <c r="AC47" s="89"/>
      <c r="AD47" s="89"/>
      <c r="AE47" s="140" t="s">
        <v>56</v>
      </c>
      <c r="AF47" s="140" t="s">
        <v>56</v>
      </c>
      <c r="AG47" s="140" t="s">
        <v>56</v>
      </c>
      <c r="AH47" s="160" t="s">
        <v>56</v>
      </c>
      <c r="AI47" s="89"/>
      <c r="AJ47" s="89"/>
      <c r="AK47" s="89"/>
      <c r="AL47" s="89"/>
      <c r="AM47" s="89"/>
      <c r="AN47" s="96"/>
      <c r="AO47" s="96"/>
      <c r="AP47" s="89"/>
      <c r="AQ47" s="143" t="s">
        <v>253</v>
      </c>
      <c r="AR47" s="140" t="s">
        <v>56</v>
      </c>
      <c r="AS47" s="89"/>
      <c r="AT47" s="89"/>
      <c r="AU47" s="89"/>
      <c r="AV47" s="89"/>
    </row>
    <row r="48" spans="1:48" ht="15">
      <c r="A48" s="73" t="s">
        <v>288</v>
      </c>
      <c r="B48" s="137"/>
      <c r="C48" s="137"/>
      <c r="D48" s="137"/>
      <c r="E48" s="89"/>
      <c r="F48" s="157"/>
      <c r="G48" s="80">
        <v>30</v>
      </c>
      <c r="H48" s="89"/>
      <c r="I48" s="47"/>
      <c r="J48" s="47"/>
      <c r="K48" s="89"/>
      <c r="L48" s="89"/>
      <c r="M48" s="89"/>
      <c r="N48" s="132" t="s">
        <v>56</v>
      </c>
      <c r="O48" s="94"/>
      <c r="P48" s="168" t="s">
        <v>254</v>
      </c>
      <c r="Q48" s="110"/>
      <c r="R48" s="89"/>
      <c r="S48" s="95"/>
      <c r="T48" s="95"/>
      <c r="U48" s="89"/>
      <c r="V48" s="89"/>
      <c r="W48" s="96"/>
      <c r="X48" s="89"/>
      <c r="Y48" s="169">
        <v>60</v>
      </c>
      <c r="Z48" s="136">
        <v>30</v>
      </c>
      <c r="AA48" s="89"/>
      <c r="AB48" s="89"/>
      <c r="AC48" s="89"/>
      <c r="AD48" s="89"/>
      <c r="AE48" s="132" t="s">
        <v>56</v>
      </c>
      <c r="AF48" s="132" t="s">
        <v>56</v>
      </c>
      <c r="AG48" s="132" t="s">
        <v>56</v>
      </c>
      <c r="AH48" s="130" t="s">
        <v>213</v>
      </c>
      <c r="AI48" s="89"/>
      <c r="AJ48" s="89"/>
      <c r="AK48" s="89"/>
      <c r="AL48" s="89"/>
      <c r="AM48" s="89"/>
      <c r="AN48" s="96"/>
      <c r="AO48" s="96"/>
      <c r="AP48" s="89"/>
      <c r="AQ48" s="136">
        <v>30</v>
      </c>
      <c r="AR48" s="132" t="s">
        <v>56</v>
      </c>
      <c r="AS48" s="89"/>
      <c r="AT48" s="89"/>
      <c r="AU48" s="89"/>
      <c r="AV48" s="89"/>
    </row>
    <row r="49" spans="1:48" ht="15">
      <c r="A49" s="73" t="s">
        <v>289</v>
      </c>
      <c r="B49" s="137"/>
      <c r="C49" s="137"/>
      <c r="D49" s="137"/>
      <c r="E49" s="89"/>
      <c r="F49" s="157"/>
      <c r="G49" s="150" t="s">
        <v>215</v>
      </c>
      <c r="H49" s="89"/>
      <c r="I49" s="47"/>
      <c r="J49" s="47"/>
      <c r="K49" s="89"/>
      <c r="L49" s="89"/>
      <c r="M49" s="89"/>
      <c r="N49" s="140" t="s">
        <v>56</v>
      </c>
      <c r="O49" s="94"/>
      <c r="P49" s="110" t="s">
        <v>217</v>
      </c>
      <c r="Q49" s="110"/>
      <c r="R49" s="89"/>
      <c r="S49" s="95"/>
      <c r="T49" s="95"/>
      <c r="U49" s="89"/>
      <c r="V49" s="89"/>
      <c r="W49" s="96"/>
      <c r="X49" s="89"/>
      <c r="Y49" s="97"/>
      <c r="Z49" s="154" t="s">
        <v>215</v>
      </c>
      <c r="AA49" s="89"/>
      <c r="AB49" s="89"/>
      <c r="AC49" s="89"/>
      <c r="AD49" s="89"/>
      <c r="AE49" s="140" t="s">
        <v>56</v>
      </c>
      <c r="AF49" s="140" t="s">
        <v>56</v>
      </c>
      <c r="AG49" s="140" t="s">
        <v>56</v>
      </c>
      <c r="AH49" s="160" t="s">
        <v>255</v>
      </c>
      <c r="AI49" s="89"/>
      <c r="AJ49" s="89"/>
      <c r="AK49" s="89"/>
      <c r="AL49" s="89"/>
      <c r="AM49" s="89"/>
      <c r="AN49" s="96"/>
      <c r="AO49" s="96"/>
      <c r="AP49" s="89"/>
      <c r="AQ49" s="154" t="s">
        <v>215</v>
      </c>
      <c r="AR49" s="140" t="s">
        <v>56</v>
      </c>
      <c r="AS49" s="89"/>
      <c r="AT49" s="89"/>
      <c r="AU49" s="89"/>
      <c r="AV49" s="89"/>
    </row>
    <row r="50" spans="1:48" ht="15">
      <c r="A50" s="156" t="s">
        <v>290</v>
      </c>
      <c r="B50" s="137"/>
      <c r="C50" s="137"/>
      <c r="D50" s="137"/>
      <c r="E50" s="89"/>
      <c r="F50" s="157"/>
      <c r="G50" s="137">
        <v>1</v>
      </c>
      <c r="H50" s="89"/>
      <c r="I50" s="47"/>
      <c r="J50" s="47"/>
      <c r="K50" s="89"/>
      <c r="L50" s="89"/>
      <c r="M50" s="89"/>
      <c r="N50" s="140" t="s">
        <v>56</v>
      </c>
      <c r="O50" s="94"/>
      <c r="P50" s="168" t="s">
        <v>256</v>
      </c>
      <c r="Q50" s="110"/>
      <c r="R50" s="89"/>
      <c r="S50" s="95"/>
      <c r="T50" s="95"/>
      <c r="U50" s="89"/>
      <c r="V50" s="89"/>
      <c r="W50" s="96"/>
      <c r="X50" s="89"/>
      <c r="Y50" s="171">
        <v>0</v>
      </c>
      <c r="Z50" s="143">
        <v>0.3</v>
      </c>
      <c r="AA50" s="89"/>
      <c r="AB50" s="89"/>
      <c r="AC50" s="89"/>
      <c r="AD50" s="89"/>
      <c r="AE50" s="140" t="s">
        <v>56</v>
      </c>
      <c r="AF50" s="140" t="s">
        <v>56</v>
      </c>
      <c r="AG50" s="140" t="s">
        <v>56</v>
      </c>
      <c r="AH50" s="160">
        <v>0</v>
      </c>
      <c r="AI50" s="89"/>
      <c r="AJ50" s="89"/>
      <c r="AK50" s="89"/>
      <c r="AL50" s="89"/>
      <c r="AM50" s="89"/>
      <c r="AN50" s="96"/>
      <c r="AO50" s="96"/>
      <c r="AP50" s="89"/>
      <c r="AQ50" s="143">
        <v>1</v>
      </c>
      <c r="AR50" s="140" t="s">
        <v>56</v>
      </c>
      <c r="AS50" s="89"/>
      <c r="AT50" s="89"/>
      <c r="AU50" s="89"/>
      <c r="AV50" s="89"/>
    </row>
    <row r="51" spans="1:48" ht="15">
      <c r="A51" s="156" t="s">
        <v>291</v>
      </c>
      <c r="B51" s="137"/>
      <c r="C51" s="137"/>
      <c r="D51" s="137"/>
      <c r="E51" s="89"/>
      <c r="F51" s="157"/>
      <c r="G51" s="137">
        <v>2</v>
      </c>
      <c r="H51" s="89"/>
      <c r="I51" s="47"/>
      <c r="J51" s="47"/>
      <c r="K51" s="89"/>
      <c r="L51" s="89"/>
      <c r="M51" s="89"/>
      <c r="N51" s="140" t="s">
        <v>56</v>
      </c>
      <c r="O51" s="94"/>
      <c r="P51" s="168" t="s">
        <v>243</v>
      </c>
      <c r="Q51" s="110"/>
      <c r="R51" s="89"/>
      <c r="S51" s="95"/>
      <c r="T51" s="95"/>
      <c r="U51" s="89"/>
      <c r="V51" s="89"/>
      <c r="W51" s="96"/>
      <c r="X51" s="89"/>
      <c r="Y51" s="171">
        <v>0</v>
      </c>
      <c r="Z51" s="143">
        <v>0.6</v>
      </c>
      <c r="AA51" s="89"/>
      <c r="AB51" s="89"/>
      <c r="AC51" s="89"/>
      <c r="AD51" s="89"/>
      <c r="AE51" s="140" t="s">
        <v>56</v>
      </c>
      <c r="AF51" s="140" t="s">
        <v>56</v>
      </c>
      <c r="AG51" s="140" t="s">
        <v>56</v>
      </c>
      <c r="AH51" s="160">
        <v>0</v>
      </c>
      <c r="AI51" s="89"/>
      <c r="AJ51" s="89"/>
      <c r="AK51" s="89"/>
      <c r="AL51" s="89"/>
      <c r="AM51" s="89"/>
      <c r="AN51" s="96"/>
      <c r="AO51" s="96"/>
      <c r="AP51" s="89"/>
      <c r="AQ51" s="143">
        <v>1</v>
      </c>
      <c r="AR51" s="140" t="s">
        <v>56</v>
      </c>
      <c r="AS51" s="89"/>
      <c r="AT51" s="89"/>
      <c r="AU51" s="89"/>
      <c r="AV51" s="89"/>
    </row>
    <row r="52" spans="1:48" ht="15">
      <c r="A52" s="156" t="s">
        <v>292</v>
      </c>
      <c r="B52" s="137"/>
      <c r="C52" s="137"/>
      <c r="D52" s="137"/>
      <c r="E52" s="89"/>
      <c r="F52" s="157"/>
      <c r="G52" s="137">
        <v>4</v>
      </c>
      <c r="H52" s="89"/>
      <c r="I52" s="47"/>
      <c r="J52" s="47"/>
      <c r="K52" s="89"/>
      <c r="L52" s="89"/>
      <c r="M52" s="89"/>
      <c r="N52" s="140" t="s">
        <v>56</v>
      </c>
      <c r="O52" s="94"/>
      <c r="P52" s="168" t="s">
        <v>257</v>
      </c>
      <c r="Q52" s="110"/>
      <c r="R52" s="89"/>
      <c r="S52" s="95"/>
      <c r="T52" s="95"/>
      <c r="U52" s="89"/>
      <c r="V52" s="89"/>
      <c r="W52" s="96"/>
      <c r="X52" s="89"/>
      <c r="Y52" s="171">
        <v>0.5</v>
      </c>
      <c r="Z52" s="143">
        <v>0.9</v>
      </c>
      <c r="AA52" s="89"/>
      <c r="AB52" s="89"/>
      <c r="AC52" s="89"/>
      <c r="AD52" s="89"/>
      <c r="AE52" s="140" t="s">
        <v>56</v>
      </c>
      <c r="AF52" s="140" t="s">
        <v>56</v>
      </c>
      <c r="AG52" s="140" t="s">
        <v>56</v>
      </c>
      <c r="AH52" s="160">
        <v>0</v>
      </c>
      <c r="AI52" s="89"/>
      <c r="AJ52" s="89"/>
      <c r="AK52" s="89"/>
      <c r="AL52" s="89"/>
      <c r="AM52" s="89"/>
      <c r="AN52" s="96"/>
      <c r="AO52" s="96"/>
      <c r="AP52" s="89"/>
      <c r="AQ52" s="143">
        <v>2</v>
      </c>
      <c r="AR52" s="140" t="s">
        <v>56</v>
      </c>
      <c r="AS52" s="89"/>
      <c r="AT52" s="89"/>
      <c r="AU52" s="89"/>
      <c r="AV52" s="89"/>
    </row>
    <row r="53" spans="1:48" ht="15">
      <c r="A53" s="156" t="s">
        <v>293</v>
      </c>
      <c r="B53" s="137"/>
      <c r="C53" s="137"/>
      <c r="D53" s="137"/>
      <c r="E53" s="89"/>
      <c r="F53" s="157"/>
      <c r="G53" s="137">
        <v>8</v>
      </c>
      <c r="H53" s="89"/>
      <c r="I53" s="47"/>
      <c r="J53" s="47"/>
      <c r="K53" s="89"/>
      <c r="L53" s="89"/>
      <c r="M53" s="89"/>
      <c r="N53" s="140" t="s">
        <v>56</v>
      </c>
      <c r="O53" s="94"/>
      <c r="P53" s="168" t="s">
        <v>258</v>
      </c>
      <c r="Q53" s="110"/>
      <c r="R53" s="89"/>
      <c r="S53" s="95"/>
      <c r="T53" s="95"/>
      <c r="U53" s="89"/>
      <c r="V53" s="89"/>
      <c r="W53" s="96"/>
      <c r="X53" s="89"/>
      <c r="Y53" s="171">
        <v>0.5</v>
      </c>
      <c r="Z53" s="143">
        <v>3.9</v>
      </c>
      <c r="AA53" s="89"/>
      <c r="AB53" s="89"/>
      <c r="AC53" s="89"/>
      <c r="AD53" s="89"/>
      <c r="AE53" s="140" t="s">
        <v>56</v>
      </c>
      <c r="AF53" s="140" t="s">
        <v>56</v>
      </c>
      <c r="AG53" s="140" t="s">
        <v>56</v>
      </c>
      <c r="AH53" s="160">
        <v>0</v>
      </c>
      <c r="AI53" s="89"/>
      <c r="AJ53" s="89"/>
      <c r="AK53" s="89"/>
      <c r="AL53" s="89"/>
      <c r="AM53" s="89"/>
      <c r="AN53" s="96"/>
      <c r="AO53" s="96"/>
      <c r="AP53" s="89"/>
      <c r="AQ53" s="143">
        <v>2</v>
      </c>
      <c r="AR53" s="140" t="s">
        <v>56</v>
      </c>
      <c r="AS53" s="89"/>
      <c r="AT53" s="89"/>
      <c r="AU53" s="89"/>
      <c r="AV53" s="89"/>
    </row>
    <row r="54" spans="1:48" ht="26.25">
      <c r="A54" s="73" t="s">
        <v>285</v>
      </c>
      <c r="B54" s="137"/>
      <c r="C54" s="137"/>
      <c r="D54" s="137"/>
      <c r="E54" s="89"/>
      <c r="F54" s="157"/>
      <c r="G54" s="137"/>
      <c r="H54" s="89"/>
      <c r="I54" s="47"/>
      <c r="J54" s="47"/>
      <c r="K54" s="89"/>
      <c r="L54" s="89"/>
      <c r="M54" s="89"/>
      <c r="N54" s="140"/>
      <c r="O54" s="94"/>
      <c r="P54" s="110"/>
      <c r="Q54" s="110"/>
      <c r="R54" s="89"/>
      <c r="S54" s="95"/>
      <c r="T54" s="95"/>
      <c r="U54" s="89"/>
      <c r="V54" s="89"/>
      <c r="W54" s="96"/>
      <c r="X54" s="89"/>
      <c r="Y54" s="172"/>
      <c r="Z54" s="173"/>
      <c r="AA54" s="89"/>
      <c r="AB54" s="89"/>
      <c r="AC54" s="89"/>
      <c r="AD54" s="89"/>
      <c r="AE54" s="140"/>
      <c r="AF54" s="140"/>
      <c r="AG54" s="140"/>
      <c r="AH54" s="160"/>
      <c r="AI54" s="89"/>
      <c r="AJ54" s="89"/>
      <c r="AK54" s="89"/>
      <c r="AL54" s="89"/>
      <c r="AM54" s="89"/>
      <c r="AN54" s="96"/>
      <c r="AO54" s="96"/>
      <c r="AP54" s="89"/>
      <c r="AQ54" s="124" t="s">
        <v>233</v>
      </c>
      <c r="AR54" s="140"/>
      <c r="AS54" s="89"/>
      <c r="AT54" s="89"/>
      <c r="AU54" s="89"/>
      <c r="AV54" s="89"/>
    </row>
    <row r="55" spans="1:48" ht="15">
      <c r="A55" s="127" t="s">
        <v>286</v>
      </c>
      <c r="B55" s="137"/>
      <c r="C55" s="137"/>
      <c r="D55" s="137"/>
      <c r="E55" s="89"/>
      <c r="F55" s="157"/>
      <c r="G55" s="137"/>
      <c r="H55" s="89"/>
      <c r="I55" s="47"/>
      <c r="J55" s="47"/>
      <c r="K55" s="89"/>
      <c r="L55" s="89"/>
      <c r="M55" s="89"/>
      <c r="N55" s="140"/>
      <c r="O55" s="94"/>
      <c r="P55" s="110"/>
      <c r="Q55" s="110"/>
      <c r="R55" s="89"/>
      <c r="S55" s="95"/>
      <c r="T55" s="95"/>
      <c r="U55" s="89"/>
      <c r="V55" s="89"/>
      <c r="W55" s="96"/>
      <c r="X55" s="89"/>
      <c r="Y55" s="172"/>
      <c r="Z55" s="173"/>
      <c r="AA55" s="89"/>
      <c r="AB55" s="89"/>
      <c r="AC55" s="89"/>
      <c r="AD55" s="89"/>
      <c r="AE55" s="140"/>
      <c r="AF55" s="140"/>
      <c r="AG55" s="140"/>
      <c r="AH55" s="160"/>
      <c r="AI55" s="89"/>
      <c r="AJ55" s="89"/>
      <c r="AK55" s="89"/>
      <c r="AL55" s="89"/>
      <c r="AM55" s="89"/>
      <c r="AN55" s="96"/>
      <c r="AO55" s="96"/>
      <c r="AP55" s="89"/>
      <c r="AQ55" s="136" t="s">
        <v>259</v>
      </c>
      <c r="AR55" s="140"/>
      <c r="AS55" s="89"/>
      <c r="AT55" s="89"/>
      <c r="AU55" s="89"/>
      <c r="AV55" s="89"/>
    </row>
    <row r="56" spans="1:48" ht="15">
      <c r="A56" s="73" t="s">
        <v>287</v>
      </c>
      <c r="B56" s="137"/>
      <c r="C56" s="137"/>
      <c r="D56" s="137"/>
      <c r="E56" s="89"/>
      <c r="F56" s="157"/>
      <c r="G56" s="137"/>
      <c r="H56" s="89"/>
      <c r="I56" s="47"/>
      <c r="J56" s="47"/>
      <c r="K56" s="89"/>
      <c r="L56" s="89"/>
      <c r="M56" s="89"/>
      <c r="N56" s="140"/>
      <c r="O56" s="94"/>
      <c r="P56" s="110"/>
      <c r="Q56" s="110"/>
      <c r="R56" s="89"/>
      <c r="S56" s="95"/>
      <c r="T56" s="95"/>
      <c r="U56" s="89"/>
      <c r="V56" s="89"/>
      <c r="W56" s="96"/>
      <c r="X56" s="89"/>
      <c r="Y56" s="172"/>
      <c r="Z56" s="173"/>
      <c r="AA56" s="89"/>
      <c r="AB56" s="89"/>
      <c r="AC56" s="89"/>
      <c r="AD56" s="89"/>
      <c r="AE56" s="140"/>
      <c r="AF56" s="140"/>
      <c r="AG56" s="140"/>
      <c r="AH56" s="160"/>
      <c r="AI56" s="89"/>
      <c r="AJ56" s="89"/>
      <c r="AK56" s="89"/>
      <c r="AL56" s="89"/>
      <c r="AM56" s="89"/>
      <c r="AN56" s="96"/>
      <c r="AO56" s="96"/>
      <c r="AP56" s="89"/>
      <c r="AQ56" s="170">
        <v>15</v>
      </c>
      <c r="AR56" s="140"/>
      <c r="AS56" s="89"/>
      <c r="AT56" s="89"/>
      <c r="AU56" s="89"/>
      <c r="AV56" s="89"/>
    </row>
    <row r="57" spans="1:48" ht="15">
      <c r="A57" s="73" t="s">
        <v>288</v>
      </c>
      <c r="B57" s="137"/>
      <c r="C57" s="137"/>
      <c r="D57" s="137"/>
      <c r="E57" s="89"/>
      <c r="F57" s="157"/>
      <c r="G57" s="137"/>
      <c r="H57" s="89"/>
      <c r="I57" s="47"/>
      <c r="J57" s="47"/>
      <c r="K57" s="89"/>
      <c r="L57" s="89"/>
      <c r="M57" s="89"/>
      <c r="N57" s="140"/>
      <c r="O57" s="94"/>
      <c r="P57" s="110"/>
      <c r="Q57" s="110"/>
      <c r="R57" s="89"/>
      <c r="S57" s="95"/>
      <c r="T57" s="95"/>
      <c r="U57" s="89"/>
      <c r="V57" s="89"/>
      <c r="W57" s="96"/>
      <c r="X57" s="89"/>
      <c r="Y57" s="172"/>
      <c r="Z57" s="173"/>
      <c r="AA57" s="89"/>
      <c r="AB57" s="89"/>
      <c r="AC57" s="89"/>
      <c r="AD57" s="89"/>
      <c r="AE57" s="140"/>
      <c r="AF57" s="140"/>
      <c r="AG57" s="140"/>
      <c r="AH57" s="160"/>
      <c r="AI57" s="89"/>
      <c r="AJ57" s="89"/>
      <c r="AK57" s="89"/>
      <c r="AL57" s="89"/>
      <c r="AM57" s="89"/>
      <c r="AN57" s="96"/>
      <c r="AO57" s="96"/>
      <c r="AP57" s="89"/>
      <c r="AQ57" s="136">
        <v>30</v>
      </c>
      <c r="AR57" s="140"/>
      <c r="AS57" s="89"/>
      <c r="AT57" s="89"/>
      <c r="AU57" s="89"/>
      <c r="AV57" s="89"/>
    </row>
    <row r="58" spans="1:48" ht="15">
      <c r="A58" s="73" t="s">
        <v>289</v>
      </c>
      <c r="B58" s="137"/>
      <c r="C58" s="137"/>
      <c r="D58" s="137"/>
      <c r="E58" s="89"/>
      <c r="F58" s="157"/>
      <c r="G58" s="137"/>
      <c r="H58" s="89"/>
      <c r="I58" s="47"/>
      <c r="J58" s="47"/>
      <c r="K58" s="89"/>
      <c r="L58" s="89"/>
      <c r="M58" s="89"/>
      <c r="N58" s="140"/>
      <c r="O58" s="94"/>
      <c r="P58" s="110"/>
      <c r="Q58" s="110"/>
      <c r="R58" s="89"/>
      <c r="S58" s="95"/>
      <c r="T58" s="95"/>
      <c r="U58" s="89"/>
      <c r="V58" s="89"/>
      <c r="W58" s="96"/>
      <c r="X58" s="89"/>
      <c r="Y58" s="172"/>
      <c r="Z58" s="173"/>
      <c r="AA58" s="89"/>
      <c r="AB58" s="89"/>
      <c r="AC58" s="89"/>
      <c r="AD58" s="89"/>
      <c r="AE58" s="140"/>
      <c r="AF58" s="140"/>
      <c r="AG58" s="140"/>
      <c r="AH58" s="160"/>
      <c r="AI58" s="89"/>
      <c r="AJ58" s="89"/>
      <c r="AK58" s="89"/>
      <c r="AL58" s="89"/>
      <c r="AM58" s="89"/>
      <c r="AN58" s="96"/>
      <c r="AO58" s="96"/>
      <c r="AP58" s="89"/>
      <c r="AQ58" s="154" t="s">
        <v>215</v>
      </c>
      <c r="AR58" s="140"/>
      <c r="AS58" s="89"/>
      <c r="AT58" s="89"/>
      <c r="AU58" s="89"/>
      <c r="AV58" s="89"/>
    </row>
    <row r="59" spans="1:48" ht="15">
      <c r="A59" s="156" t="s">
        <v>290</v>
      </c>
      <c r="B59" s="137"/>
      <c r="C59" s="137"/>
      <c r="D59" s="137"/>
      <c r="E59" s="89"/>
      <c r="F59" s="157"/>
      <c r="G59" s="137"/>
      <c r="H59" s="89"/>
      <c r="I59" s="47"/>
      <c r="J59" s="47"/>
      <c r="K59" s="89"/>
      <c r="L59" s="89"/>
      <c r="M59" s="89"/>
      <c r="N59" s="140"/>
      <c r="O59" s="94"/>
      <c r="P59" s="110"/>
      <c r="Q59" s="110"/>
      <c r="R59" s="89"/>
      <c r="S59" s="95"/>
      <c r="T59" s="95"/>
      <c r="U59" s="89"/>
      <c r="V59" s="89"/>
      <c r="W59" s="96"/>
      <c r="X59" s="89"/>
      <c r="Y59" s="172"/>
      <c r="Z59" s="173"/>
      <c r="AA59" s="89"/>
      <c r="AB59" s="89"/>
      <c r="AC59" s="89"/>
      <c r="AD59" s="89"/>
      <c r="AE59" s="140"/>
      <c r="AF59" s="140"/>
      <c r="AG59" s="140"/>
      <c r="AH59" s="160"/>
      <c r="AI59" s="89"/>
      <c r="AJ59" s="89"/>
      <c r="AK59" s="89"/>
      <c r="AL59" s="89"/>
      <c r="AM59" s="89"/>
      <c r="AN59" s="96"/>
      <c r="AO59" s="96"/>
      <c r="AP59" s="89"/>
      <c r="AQ59" s="143">
        <v>1</v>
      </c>
      <c r="AR59" s="140"/>
      <c r="AS59" s="89"/>
      <c r="AT59" s="89"/>
      <c r="AU59" s="89"/>
      <c r="AV59" s="89"/>
    </row>
    <row r="60" spans="1:48" ht="15">
      <c r="A60" s="156" t="s">
        <v>291</v>
      </c>
      <c r="B60" s="137"/>
      <c r="C60" s="137"/>
      <c r="D60" s="137"/>
      <c r="E60" s="89"/>
      <c r="F60" s="157"/>
      <c r="G60" s="137"/>
      <c r="H60" s="89"/>
      <c r="I60" s="47"/>
      <c r="J60" s="47"/>
      <c r="K60" s="89"/>
      <c r="L60" s="89"/>
      <c r="M60" s="89"/>
      <c r="N60" s="140"/>
      <c r="O60" s="94"/>
      <c r="P60" s="110"/>
      <c r="Q60" s="110"/>
      <c r="R60" s="89"/>
      <c r="S60" s="95"/>
      <c r="T60" s="95"/>
      <c r="U60" s="89"/>
      <c r="V60" s="89"/>
      <c r="W60" s="96"/>
      <c r="X60" s="89"/>
      <c r="Y60" s="172"/>
      <c r="Z60" s="173"/>
      <c r="AA60" s="89"/>
      <c r="AB60" s="89"/>
      <c r="AC60" s="89"/>
      <c r="AD60" s="89"/>
      <c r="AE60" s="140"/>
      <c r="AF60" s="140"/>
      <c r="AG60" s="140"/>
      <c r="AH60" s="160"/>
      <c r="AI60" s="89"/>
      <c r="AJ60" s="89"/>
      <c r="AK60" s="89"/>
      <c r="AL60" s="89"/>
      <c r="AM60" s="89"/>
      <c r="AN60" s="96"/>
      <c r="AO60" s="96"/>
      <c r="AP60" s="89"/>
      <c r="AQ60" s="143">
        <v>1</v>
      </c>
      <c r="AR60" s="140"/>
      <c r="AS60" s="89"/>
      <c r="AT60" s="89"/>
      <c r="AU60" s="89"/>
      <c r="AV60" s="89"/>
    </row>
    <row r="61" spans="1:48" ht="15">
      <c r="A61" s="156" t="s">
        <v>292</v>
      </c>
      <c r="B61" s="137"/>
      <c r="C61" s="137"/>
      <c r="D61" s="137"/>
      <c r="E61" s="89"/>
      <c r="F61" s="157"/>
      <c r="G61" s="137"/>
      <c r="H61" s="89"/>
      <c r="I61" s="47"/>
      <c r="J61" s="47"/>
      <c r="K61" s="89"/>
      <c r="L61" s="89"/>
      <c r="M61" s="89"/>
      <c r="N61" s="140"/>
      <c r="O61" s="94"/>
      <c r="P61" s="110"/>
      <c r="Q61" s="110"/>
      <c r="R61" s="89"/>
      <c r="S61" s="95"/>
      <c r="T61" s="95"/>
      <c r="U61" s="89"/>
      <c r="V61" s="89"/>
      <c r="W61" s="96"/>
      <c r="X61" s="89"/>
      <c r="Y61" s="172"/>
      <c r="Z61" s="173"/>
      <c r="AA61" s="89"/>
      <c r="AB61" s="89"/>
      <c r="AC61" s="89"/>
      <c r="AD61" s="89"/>
      <c r="AE61" s="140"/>
      <c r="AF61" s="140"/>
      <c r="AG61" s="140"/>
      <c r="AH61" s="160"/>
      <c r="AI61" s="89"/>
      <c r="AJ61" s="89"/>
      <c r="AK61" s="89"/>
      <c r="AL61" s="89"/>
      <c r="AM61" s="89"/>
      <c r="AN61" s="96"/>
      <c r="AO61" s="96"/>
      <c r="AP61" s="89"/>
      <c r="AQ61" s="143">
        <v>2</v>
      </c>
      <c r="AR61" s="140"/>
      <c r="AS61" s="89"/>
      <c r="AT61" s="89"/>
      <c r="AU61" s="89"/>
      <c r="AV61" s="89"/>
    </row>
    <row r="62" spans="1:48" ht="15">
      <c r="A62" s="156" t="s">
        <v>293</v>
      </c>
      <c r="B62" s="137"/>
      <c r="C62" s="137"/>
      <c r="D62" s="137"/>
      <c r="E62" s="89"/>
      <c r="F62" s="157"/>
      <c r="G62" s="137"/>
      <c r="H62" s="89"/>
      <c r="I62" s="47"/>
      <c r="J62" s="47"/>
      <c r="K62" s="89"/>
      <c r="L62" s="89"/>
      <c r="M62" s="89"/>
      <c r="N62" s="140"/>
      <c r="O62" s="94"/>
      <c r="P62" s="110"/>
      <c r="Q62" s="110"/>
      <c r="R62" s="89"/>
      <c r="S62" s="95"/>
      <c r="T62" s="95"/>
      <c r="U62" s="89"/>
      <c r="V62" s="89"/>
      <c r="W62" s="96"/>
      <c r="X62" s="89"/>
      <c r="Y62" s="172"/>
      <c r="Z62" s="173"/>
      <c r="AA62" s="89"/>
      <c r="AB62" s="89"/>
      <c r="AC62" s="89"/>
      <c r="AD62" s="89"/>
      <c r="AE62" s="140"/>
      <c r="AF62" s="140"/>
      <c r="AG62" s="140"/>
      <c r="AH62" s="160"/>
      <c r="AI62" s="89"/>
      <c r="AJ62" s="89"/>
      <c r="AK62" s="89"/>
      <c r="AL62" s="89"/>
      <c r="AM62" s="89"/>
      <c r="AN62" s="96"/>
      <c r="AO62" s="96"/>
      <c r="AP62" s="89"/>
      <c r="AQ62" s="143">
        <v>2</v>
      </c>
      <c r="AR62" s="140"/>
      <c r="AS62" s="89"/>
      <c r="AT62" s="89"/>
      <c r="AU62" s="89"/>
      <c r="AV62" s="89"/>
    </row>
    <row r="63" spans="1:48" ht="15">
      <c r="A63" s="73" t="s">
        <v>285</v>
      </c>
      <c r="B63" s="137"/>
      <c r="C63" s="137"/>
      <c r="D63" s="137"/>
      <c r="E63" s="89"/>
      <c r="F63" s="157"/>
      <c r="G63" s="137"/>
      <c r="H63" s="89"/>
      <c r="I63" s="47"/>
      <c r="J63" s="47"/>
      <c r="K63" s="89"/>
      <c r="L63" s="89"/>
      <c r="M63" s="89"/>
      <c r="N63" s="140"/>
      <c r="O63" s="94"/>
      <c r="P63" s="110"/>
      <c r="Q63" s="110"/>
      <c r="R63" s="89"/>
      <c r="S63" s="95"/>
      <c r="T63" s="95"/>
      <c r="U63" s="89"/>
      <c r="V63" s="89"/>
      <c r="W63" s="96"/>
      <c r="X63" s="89"/>
      <c r="Y63" s="172"/>
      <c r="Z63" s="173"/>
      <c r="AA63" s="89"/>
      <c r="AB63" s="89"/>
      <c r="AC63" s="89"/>
      <c r="AD63" s="89"/>
      <c r="AE63" s="140"/>
      <c r="AF63" s="140"/>
      <c r="AG63" s="140"/>
      <c r="AH63" s="160"/>
      <c r="AI63" s="89"/>
      <c r="AJ63" s="89"/>
      <c r="AK63" s="89"/>
      <c r="AL63" s="89"/>
      <c r="AM63" s="89"/>
      <c r="AN63" s="96"/>
      <c r="AO63" s="96"/>
      <c r="AP63" s="89"/>
      <c r="AQ63" s="124" t="s">
        <v>260</v>
      </c>
      <c r="AR63" s="140"/>
      <c r="AS63" s="89"/>
      <c r="AT63" s="89"/>
      <c r="AU63" s="89"/>
      <c r="AV63" s="89"/>
    </row>
    <row r="64" spans="1:48" ht="15">
      <c r="A64" s="127" t="s">
        <v>286</v>
      </c>
      <c r="B64" s="137"/>
      <c r="C64" s="137"/>
      <c r="D64" s="137"/>
      <c r="E64" s="89"/>
      <c r="F64" s="157"/>
      <c r="G64" s="137"/>
      <c r="H64" s="89"/>
      <c r="I64" s="47"/>
      <c r="J64" s="47"/>
      <c r="K64" s="89"/>
      <c r="L64" s="89"/>
      <c r="M64" s="89"/>
      <c r="N64" s="140"/>
      <c r="O64" s="94"/>
      <c r="P64" s="110"/>
      <c r="Q64" s="110"/>
      <c r="R64" s="89"/>
      <c r="S64" s="95"/>
      <c r="T64" s="95"/>
      <c r="U64" s="89"/>
      <c r="V64" s="89"/>
      <c r="W64" s="96"/>
      <c r="X64" s="89"/>
      <c r="Y64" s="172"/>
      <c r="Z64" s="173"/>
      <c r="AA64" s="89"/>
      <c r="AB64" s="89"/>
      <c r="AC64" s="89"/>
      <c r="AD64" s="89"/>
      <c r="AE64" s="140"/>
      <c r="AF64" s="140"/>
      <c r="AG64" s="140"/>
      <c r="AH64" s="160"/>
      <c r="AI64" s="89"/>
      <c r="AJ64" s="89"/>
      <c r="AK64" s="89"/>
      <c r="AL64" s="89"/>
      <c r="AM64" s="89"/>
      <c r="AN64" s="96"/>
      <c r="AO64" s="96"/>
      <c r="AP64" s="89"/>
      <c r="AQ64" s="136" t="s">
        <v>261</v>
      </c>
      <c r="AR64" s="140"/>
      <c r="AS64" s="89"/>
      <c r="AT64" s="89"/>
      <c r="AU64" s="89"/>
      <c r="AV64" s="89"/>
    </row>
    <row r="65" spans="1:48" ht="15">
      <c r="A65" s="73" t="s">
        <v>287</v>
      </c>
      <c r="B65" s="137"/>
      <c r="C65" s="137"/>
      <c r="D65" s="137"/>
      <c r="E65" s="89"/>
      <c r="F65" s="157"/>
      <c r="G65" s="137"/>
      <c r="H65" s="89"/>
      <c r="I65" s="47"/>
      <c r="J65" s="47"/>
      <c r="K65" s="89"/>
      <c r="L65" s="89"/>
      <c r="M65" s="89"/>
      <c r="N65" s="140"/>
      <c r="O65" s="94"/>
      <c r="P65" s="110"/>
      <c r="Q65" s="110"/>
      <c r="R65" s="89"/>
      <c r="S65" s="95"/>
      <c r="T65" s="95"/>
      <c r="U65" s="89"/>
      <c r="V65" s="89"/>
      <c r="W65" s="96"/>
      <c r="X65" s="89"/>
      <c r="Y65" s="172"/>
      <c r="Z65" s="173"/>
      <c r="AA65" s="89"/>
      <c r="AB65" s="89"/>
      <c r="AC65" s="89"/>
      <c r="AD65" s="89"/>
      <c r="AE65" s="140"/>
      <c r="AF65" s="140"/>
      <c r="AG65" s="140"/>
      <c r="AH65" s="160"/>
      <c r="AI65" s="89"/>
      <c r="AJ65" s="89"/>
      <c r="AK65" s="89"/>
      <c r="AL65" s="89"/>
      <c r="AM65" s="89"/>
      <c r="AN65" s="96"/>
      <c r="AO65" s="96"/>
      <c r="AP65" s="89"/>
      <c r="AQ65" s="143">
        <v>0</v>
      </c>
      <c r="AR65" s="140"/>
      <c r="AS65" s="89"/>
      <c r="AT65" s="89"/>
      <c r="AU65" s="89"/>
      <c r="AV65" s="89"/>
    </row>
    <row r="66" spans="1:48" ht="15">
      <c r="A66" s="73" t="s">
        <v>288</v>
      </c>
      <c r="B66" s="137"/>
      <c r="C66" s="137"/>
      <c r="D66" s="137"/>
      <c r="E66" s="89"/>
      <c r="F66" s="157"/>
      <c r="G66" s="137"/>
      <c r="H66" s="89"/>
      <c r="I66" s="47"/>
      <c r="J66" s="47"/>
      <c r="K66" s="89"/>
      <c r="L66" s="89"/>
      <c r="M66" s="89"/>
      <c r="N66" s="140"/>
      <c r="O66" s="94"/>
      <c r="P66" s="110"/>
      <c r="Q66" s="110"/>
      <c r="R66" s="89"/>
      <c r="S66" s="95"/>
      <c r="T66" s="95"/>
      <c r="U66" s="89"/>
      <c r="V66" s="89"/>
      <c r="W66" s="96"/>
      <c r="X66" s="89"/>
      <c r="Y66" s="172"/>
      <c r="Z66" s="173"/>
      <c r="AA66" s="89"/>
      <c r="AB66" s="89"/>
      <c r="AC66" s="89"/>
      <c r="AD66" s="89"/>
      <c r="AE66" s="140"/>
      <c r="AF66" s="140"/>
      <c r="AG66" s="140"/>
      <c r="AH66" s="160"/>
      <c r="AI66" s="89"/>
      <c r="AJ66" s="89"/>
      <c r="AK66" s="89"/>
      <c r="AL66" s="89"/>
      <c r="AM66" s="89"/>
      <c r="AN66" s="96"/>
      <c r="AO66" s="96"/>
      <c r="AP66" s="89"/>
      <c r="AQ66" s="136">
        <v>30</v>
      </c>
      <c r="AR66" s="140"/>
      <c r="AS66" s="89"/>
      <c r="AT66" s="89"/>
      <c r="AU66" s="89"/>
      <c r="AV66" s="89"/>
    </row>
    <row r="67" spans="1:48" ht="15">
      <c r="A67" s="73" t="s">
        <v>289</v>
      </c>
      <c r="B67" s="137"/>
      <c r="C67" s="137"/>
      <c r="D67" s="137"/>
      <c r="E67" s="89"/>
      <c r="F67" s="157"/>
      <c r="G67" s="137"/>
      <c r="H67" s="89"/>
      <c r="I67" s="47"/>
      <c r="J67" s="47"/>
      <c r="K67" s="89"/>
      <c r="L67" s="89"/>
      <c r="M67" s="89"/>
      <c r="N67" s="140"/>
      <c r="O67" s="94"/>
      <c r="P67" s="110"/>
      <c r="Q67" s="110"/>
      <c r="R67" s="89"/>
      <c r="S67" s="95"/>
      <c r="T67" s="95"/>
      <c r="U67" s="89"/>
      <c r="V67" s="89"/>
      <c r="W67" s="96"/>
      <c r="X67" s="89"/>
      <c r="Y67" s="172"/>
      <c r="Z67" s="173"/>
      <c r="AA67" s="89"/>
      <c r="AB67" s="89"/>
      <c r="AC67" s="89"/>
      <c r="AD67" s="89"/>
      <c r="AE67" s="140"/>
      <c r="AF67" s="140"/>
      <c r="AG67" s="140"/>
      <c r="AH67" s="160"/>
      <c r="AI67" s="89"/>
      <c r="AJ67" s="89"/>
      <c r="AK67" s="89"/>
      <c r="AL67" s="89"/>
      <c r="AM67" s="89"/>
      <c r="AN67" s="96"/>
      <c r="AO67" s="96"/>
      <c r="AP67" s="89"/>
      <c r="AQ67" s="154" t="s">
        <v>215</v>
      </c>
      <c r="AR67" s="140"/>
      <c r="AS67" s="89"/>
      <c r="AT67" s="89"/>
      <c r="AU67" s="89"/>
      <c r="AV67" s="89"/>
    </row>
    <row r="68" spans="1:48" ht="15">
      <c r="A68" s="156" t="s">
        <v>290</v>
      </c>
      <c r="B68" s="137"/>
      <c r="C68" s="137"/>
      <c r="D68" s="137"/>
      <c r="E68" s="89"/>
      <c r="F68" s="157"/>
      <c r="G68" s="137"/>
      <c r="H68" s="89"/>
      <c r="I68" s="47"/>
      <c r="J68" s="47"/>
      <c r="K68" s="89"/>
      <c r="L68" s="89"/>
      <c r="M68" s="89"/>
      <c r="N68" s="140"/>
      <c r="O68" s="94"/>
      <c r="P68" s="110"/>
      <c r="Q68" s="110"/>
      <c r="R68" s="89"/>
      <c r="S68" s="95"/>
      <c r="T68" s="95"/>
      <c r="U68" s="89"/>
      <c r="V68" s="89"/>
      <c r="W68" s="96"/>
      <c r="X68" s="89"/>
      <c r="Y68" s="172"/>
      <c r="Z68" s="173"/>
      <c r="AA68" s="89"/>
      <c r="AB68" s="89"/>
      <c r="AC68" s="89"/>
      <c r="AD68" s="89"/>
      <c r="AE68" s="140"/>
      <c r="AF68" s="140"/>
      <c r="AG68" s="140"/>
      <c r="AH68" s="160"/>
      <c r="AI68" s="89"/>
      <c r="AJ68" s="89"/>
      <c r="AK68" s="89"/>
      <c r="AL68" s="89"/>
      <c r="AM68" s="89"/>
      <c r="AN68" s="96"/>
      <c r="AO68" s="96"/>
      <c r="AP68" s="89"/>
      <c r="AQ68" s="143">
        <v>1</v>
      </c>
      <c r="AR68" s="140"/>
      <c r="AS68" s="89"/>
      <c r="AT68" s="89"/>
      <c r="AU68" s="89"/>
      <c r="AV68" s="89"/>
    </row>
    <row r="69" spans="1:48" ht="15">
      <c r="A69" s="156" t="s">
        <v>291</v>
      </c>
      <c r="B69" s="137"/>
      <c r="C69" s="137"/>
      <c r="D69" s="137"/>
      <c r="E69" s="89"/>
      <c r="F69" s="157"/>
      <c r="G69" s="137"/>
      <c r="H69" s="89"/>
      <c r="I69" s="47"/>
      <c r="J69" s="47"/>
      <c r="K69" s="89"/>
      <c r="L69" s="89"/>
      <c r="M69" s="89"/>
      <c r="N69" s="140"/>
      <c r="O69" s="94"/>
      <c r="P69" s="110"/>
      <c r="Q69" s="110"/>
      <c r="R69" s="89"/>
      <c r="S69" s="95"/>
      <c r="T69" s="95"/>
      <c r="U69" s="89"/>
      <c r="V69" s="89"/>
      <c r="W69" s="96"/>
      <c r="X69" s="89"/>
      <c r="Y69" s="172"/>
      <c r="Z69" s="173"/>
      <c r="AA69" s="89"/>
      <c r="AB69" s="89"/>
      <c r="AC69" s="89"/>
      <c r="AD69" s="89"/>
      <c r="AE69" s="140"/>
      <c r="AF69" s="140"/>
      <c r="AG69" s="140"/>
      <c r="AH69" s="160"/>
      <c r="AI69" s="89"/>
      <c r="AJ69" s="89"/>
      <c r="AK69" s="89"/>
      <c r="AL69" s="89"/>
      <c r="AM69" s="89"/>
      <c r="AN69" s="96"/>
      <c r="AO69" s="96"/>
      <c r="AP69" s="89"/>
      <c r="AQ69" s="143">
        <v>1</v>
      </c>
      <c r="AR69" s="140"/>
      <c r="AS69" s="89"/>
      <c r="AT69" s="89"/>
      <c r="AU69" s="89"/>
      <c r="AV69" s="89"/>
    </row>
    <row r="70" spans="1:48" ht="15">
      <c r="A70" s="156" t="s">
        <v>292</v>
      </c>
      <c r="B70" s="137"/>
      <c r="C70" s="137"/>
      <c r="D70" s="137"/>
      <c r="E70" s="89"/>
      <c r="F70" s="157"/>
      <c r="G70" s="137"/>
      <c r="H70" s="89"/>
      <c r="I70" s="47"/>
      <c r="J70" s="47"/>
      <c r="K70" s="89"/>
      <c r="L70" s="89"/>
      <c r="M70" s="89"/>
      <c r="N70" s="140"/>
      <c r="O70" s="94"/>
      <c r="P70" s="110"/>
      <c r="Q70" s="110"/>
      <c r="R70" s="89"/>
      <c r="S70" s="95"/>
      <c r="T70" s="95"/>
      <c r="U70" s="89"/>
      <c r="V70" s="89"/>
      <c r="W70" s="96"/>
      <c r="X70" s="89"/>
      <c r="Y70" s="172"/>
      <c r="Z70" s="173"/>
      <c r="AA70" s="89"/>
      <c r="AB70" s="89"/>
      <c r="AC70" s="89"/>
      <c r="AD70" s="89"/>
      <c r="AE70" s="140"/>
      <c r="AF70" s="140"/>
      <c r="AG70" s="140"/>
      <c r="AH70" s="160"/>
      <c r="AI70" s="89"/>
      <c r="AJ70" s="89"/>
      <c r="AK70" s="89"/>
      <c r="AL70" s="89"/>
      <c r="AM70" s="89"/>
      <c r="AN70" s="96"/>
      <c r="AO70" s="96"/>
      <c r="AP70" s="89"/>
      <c r="AQ70" s="143">
        <v>2</v>
      </c>
      <c r="AR70" s="140"/>
      <c r="AS70" s="89"/>
      <c r="AT70" s="89"/>
      <c r="AU70" s="89"/>
      <c r="AV70" s="89"/>
    </row>
    <row r="71" spans="1:48" ht="15">
      <c r="A71" s="156" t="s">
        <v>293</v>
      </c>
      <c r="B71" s="137"/>
      <c r="C71" s="137"/>
      <c r="D71" s="137"/>
      <c r="E71" s="89"/>
      <c r="F71" s="157"/>
      <c r="G71" s="137"/>
      <c r="H71" s="89"/>
      <c r="I71" s="47"/>
      <c r="J71" s="47"/>
      <c r="K71" s="89"/>
      <c r="L71" s="89"/>
      <c r="M71" s="89"/>
      <c r="N71" s="140"/>
      <c r="O71" s="94"/>
      <c r="P71" s="110"/>
      <c r="Q71" s="110"/>
      <c r="R71" s="89"/>
      <c r="S71" s="95"/>
      <c r="T71" s="95"/>
      <c r="U71" s="89"/>
      <c r="V71" s="89"/>
      <c r="W71" s="96"/>
      <c r="X71" s="89"/>
      <c r="Y71" s="172"/>
      <c r="Z71" s="173"/>
      <c r="AA71" s="89"/>
      <c r="AB71" s="89"/>
      <c r="AC71" s="89"/>
      <c r="AD71" s="89"/>
      <c r="AE71" s="140"/>
      <c r="AF71" s="140"/>
      <c r="AG71" s="140"/>
      <c r="AH71" s="160"/>
      <c r="AI71" s="89"/>
      <c r="AJ71" s="89"/>
      <c r="AK71" s="89"/>
      <c r="AL71" s="89"/>
      <c r="AM71" s="89"/>
      <c r="AN71" s="96"/>
      <c r="AO71" s="96"/>
      <c r="AP71" s="89"/>
      <c r="AQ71" s="143">
        <v>2</v>
      </c>
      <c r="AR71" s="140"/>
      <c r="AS71" s="89"/>
      <c r="AT71" s="89"/>
      <c r="AU71" s="89"/>
      <c r="AV71" s="89"/>
    </row>
    <row r="72" spans="1:48" ht="15">
      <c r="A72" s="104" t="s">
        <v>296</v>
      </c>
      <c r="B72" s="105"/>
      <c r="C72" s="105"/>
      <c r="D72" s="105"/>
      <c r="E72" s="105"/>
      <c r="F72" s="106"/>
      <c r="G72" s="105"/>
      <c r="H72" s="105"/>
      <c r="I72" s="105"/>
      <c r="J72" s="105"/>
      <c r="K72" s="105"/>
      <c r="L72" s="105"/>
      <c r="M72" s="105"/>
      <c r="N72" s="107"/>
      <c r="O72" s="107"/>
      <c r="P72" s="108"/>
      <c r="Q72" s="108"/>
      <c r="R72" s="105"/>
      <c r="S72" s="34"/>
      <c r="T72" s="34"/>
      <c r="U72" s="105"/>
      <c r="V72" s="105"/>
      <c r="W72" s="105"/>
      <c r="X72" s="105"/>
      <c r="Y72" s="109"/>
      <c r="Z72" s="106"/>
      <c r="AA72" s="105"/>
      <c r="AB72" s="105"/>
      <c r="AC72" s="105"/>
      <c r="AD72" s="105"/>
      <c r="AE72" s="107"/>
      <c r="AF72" s="107"/>
      <c r="AG72" s="107"/>
      <c r="AH72" s="34"/>
      <c r="AI72" s="105"/>
      <c r="AJ72" s="105"/>
      <c r="AK72" s="105"/>
      <c r="AL72" s="105"/>
      <c r="AM72" s="105"/>
      <c r="AN72" s="105"/>
      <c r="AO72" s="105"/>
      <c r="AP72" s="105"/>
      <c r="AQ72" s="106"/>
      <c r="AR72" s="107"/>
      <c r="AS72" s="105"/>
      <c r="AT72" s="105"/>
      <c r="AU72" s="105"/>
      <c r="AV72" s="105"/>
    </row>
    <row r="73" spans="1:48" ht="15">
      <c r="A73" s="88" t="s">
        <v>294</v>
      </c>
      <c r="B73" s="174">
        <v>2</v>
      </c>
      <c r="C73" s="101" t="s">
        <v>56</v>
      </c>
      <c r="D73" s="174">
        <v>2</v>
      </c>
      <c r="E73" s="130">
        <v>72</v>
      </c>
      <c r="F73" s="175">
        <v>24</v>
      </c>
      <c r="G73" s="101">
        <v>24</v>
      </c>
      <c r="H73" s="101">
        <v>24</v>
      </c>
      <c r="I73" s="101" t="s">
        <v>141</v>
      </c>
      <c r="J73" s="101" t="s">
        <v>141</v>
      </c>
      <c r="K73" s="101" t="s">
        <v>141</v>
      </c>
      <c r="L73" s="101" t="s">
        <v>141</v>
      </c>
      <c r="M73" s="101" t="s">
        <v>141</v>
      </c>
      <c r="N73" s="176" t="s">
        <v>141</v>
      </c>
      <c r="O73" s="146">
        <v>48</v>
      </c>
      <c r="P73" s="134">
        <v>2</v>
      </c>
      <c r="Q73" s="134">
        <v>24</v>
      </c>
      <c r="R73" s="101">
        <v>3</v>
      </c>
      <c r="S73" s="95">
        <v>4</v>
      </c>
      <c r="T73" s="95">
        <v>10</v>
      </c>
      <c r="U73" s="101">
        <v>120</v>
      </c>
      <c r="V73" s="177">
        <v>2</v>
      </c>
      <c r="W73" s="96">
        <v>4</v>
      </c>
      <c r="X73" s="174">
        <v>240</v>
      </c>
      <c r="Y73" s="135" t="s">
        <v>262</v>
      </c>
      <c r="Z73" s="175">
        <v>24</v>
      </c>
      <c r="AA73" s="101">
        <v>24</v>
      </c>
      <c r="AB73" s="101" t="s">
        <v>263</v>
      </c>
      <c r="AC73" s="101" t="s">
        <v>141</v>
      </c>
      <c r="AD73" s="101" t="s">
        <v>141</v>
      </c>
      <c r="AE73" s="176" t="s">
        <v>141</v>
      </c>
      <c r="AF73" s="176" t="s">
        <v>141</v>
      </c>
      <c r="AG73" s="176" t="s">
        <v>141</v>
      </c>
      <c r="AH73" s="101" t="s">
        <v>56</v>
      </c>
      <c r="AI73" s="101">
        <v>15</v>
      </c>
      <c r="AJ73" s="101" t="s">
        <v>166</v>
      </c>
      <c r="AK73" s="101">
        <v>17</v>
      </c>
      <c r="AL73" s="101" t="s">
        <v>166</v>
      </c>
      <c r="AM73" s="101">
        <v>120</v>
      </c>
      <c r="AN73" s="96">
        <v>3</v>
      </c>
      <c r="AO73" s="96">
        <v>3</v>
      </c>
      <c r="AP73" s="101" t="s">
        <v>141</v>
      </c>
      <c r="AQ73" s="175">
        <v>12</v>
      </c>
      <c r="AR73" s="176" t="s">
        <v>141</v>
      </c>
      <c r="AS73" s="101" t="s">
        <v>166</v>
      </c>
      <c r="AT73" s="101" t="s">
        <v>166</v>
      </c>
      <c r="AU73" s="101">
        <v>14</v>
      </c>
      <c r="AV73" s="101" t="s">
        <v>166</v>
      </c>
    </row>
    <row r="74" spans="1:48" ht="15">
      <c r="A74" s="88" t="s">
        <v>295</v>
      </c>
      <c r="B74" s="98">
        <v>3</v>
      </c>
      <c r="C74" s="95" t="s">
        <v>56</v>
      </c>
      <c r="D74" s="95" t="s">
        <v>264</v>
      </c>
      <c r="E74" s="115">
        <v>7.26</v>
      </c>
      <c r="F74" s="100">
        <v>150</v>
      </c>
      <c r="G74" s="95">
        <v>150</v>
      </c>
      <c r="H74" s="95">
        <v>50</v>
      </c>
      <c r="I74" s="95" t="s">
        <v>141</v>
      </c>
      <c r="J74" s="95" t="s">
        <v>141</v>
      </c>
      <c r="K74" s="95" t="s">
        <v>141</v>
      </c>
      <c r="L74" s="95" t="s">
        <v>141</v>
      </c>
      <c r="M74" s="95" t="s">
        <v>141</v>
      </c>
      <c r="N74" s="176" t="s">
        <v>141</v>
      </c>
      <c r="O74" s="141">
        <v>200</v>
      </c>
      <c r="P74" s="102">
        <v>150</v>
      </c>
      <c r="Q74" s="102" t="s">
        <v>265</v>
      </c>
      <c r="R74" s="95">
        <v>0</v>
      </c>
      <c r="S74" s="95">
        <v>0</v>
      </c>
      <c r="T74" s="160" t="s">
        <v>266</v>
      </c>
      <c r="U74" s="95">
        <v>600</v>
      </c>
      <c r="V74" s="177">
        <v>100</v>
      </c>
      <c r="W74" s="101">
        <v>150</v>
      </c>
      <c r="X74" s="95" t="s">
        <v>141</v>
      </c>
      <c r="Y74" s="103" t="s">
        <v>267</v>
      </c>
      <c r="Z74" s="100">
        <v>200.5</v>
      </c>
      <c r="AA74" s="95">
        <v>150</v>
      </c>
      <c r="AB74" s="95">
        <v>0</v>
      </c>
      <c r="AC74" s="95" t="s">
        <v>141</v>
      </c>
      <c r="AD74" s="95" t="s">
        <v>141</v>
      </c>
      <c r="AE74" s="176" t="s">
        <v>141</v>
      </c>
      <c r="AF74" s="176" t="s">
        <v>141</v>
      </c>
      <c r="AG74" s="176" t="s">
        <v>141</v>
      </c>
      <c r="AH74" s="95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600</v>
      </c>
      <c r="AN74" s="101">
        <v>0</v>
      </c>
      <c r="AO74" s="101">
        <v>150</v>
      </c>
      <c r="AP74" s="95" t="s">
        <v>141</v>
      </c>
      <c r="AQ74" s="100">
        <v>150</v>
      </c>
      <c r="AR74" s="176" t="s">
        <v>141</v>
      </c>
      <c r="AS74" s="95">
        <v>0</v>
      </c>
      <c r="AT74" s="95">
        <v>0</v>
      </c>
      <c r="AU74" s="95">
        <v>0</v>
      </c>
      <c r="AV74" s="95">
        <v>0</v>
      </c>
    </row>
    <row r="75" spans="1:48" ht="15">
      <c r="A75" s="178" t="s">
        <v>301</v>
      </c>
      <c r="B75" s="83"/>
      <c r="C75" s="83"/>
      <c r="D75" s="83"/>
      <c r="E75" s="83"/>
      <c r="F75" s="84"/>
      <c r="G75" s="83"/>
      <c r="H75" s="83"/>
      <c r="I75" s="83"/>
      <c r="J75" s="83"/>
      <c r="K75" s="83"/>
      <c r="L75" s="83"/>
      <c r="M75" s="83"/>
      <c r="N75" s="85"/>
      <c r="O75" s="85"/>
      <c r="P75" s="86"/>
      <c r="Q75" s="86"/>
      <c r="R75" s="83"/>
      <c r="S75" s="82"/>
      <c r="T75" s="82"/>
      <c r="U75" s="83"/>
      <c r="V75" s="83"/>
      <c r="W75" s="83"/>
      <c r="X75" s="83"/>
      <c r="Y75" s="87"/>
      <c r="Z75" s="84"/>
      <c r="AA75" s="83"/>
      <c r="AB75" s="83"/>
      <c r="AC75" s="83"/>
      <c r="AD75" s="83"/>
      <c r="AE75" s="85"/>
      <c r="AF75" s="85"/>
      <c r="AG75" s="85"/>
      <c r="AH75" s="83"/>
      <c r="AI75" s="83"/>
      <c r="AJ75" s="83"/>
      <c r="AK75" s="83"/>
      <c r="AL75" s="83"/>
      <c r="AM75" s="83"/>
      <c r="AN75" s="83"/>
      <c r="AO75" s="83"/>
      <c r="AP75" s="83"/>
      <c r="AQ75" s="84"/>
      <c r="AR75" s="85"/>
      <c r="AS75" s="83"/>
      <c r="AT75" s="83"/>
      <c r="AU75" s="83"/>
      <c r="AV75" s="83"/>
    </row>
    <row r="76" spans="1:48" ht="15">
      <c r="A76" s="88" t="s">
        <v>297</v>
      </c>
      <c r="B76" s="89" t="s">
        <v>166</v>
      </c>
      <c r="C76" s="89" t="s">
        <v>166</v>
      </c>
      <c r="D76" s="89" t="s">
        <v>165</v>
      </c>
      <c r="E76" s="91" t="s">
        <v>165</v>
      </c>
      <c r="F76" s="179" t="s">
        <v>166</v>
      </c>
      <c r="G76" s="89" t="s">
        <v>165</v>
      </c>
      <c r="H76" s="89" t="s">
        <v>166</v>
      </c>
      <c r="I76" s="89" t="s">
        <v>165</v>
      </c>
      <c r="J76" s="89" t="s">
        <v>165</v>
      </c>
      <c r="K76" s="89" t="s">
        <v>165</v>
      </c>
      <c r="L76" s="89" t="s">
        <v>165</v>
      </c>
      <c r="M76" s="89" t="s">
        <v>165</v>
      </c>
      <c r="N76" s="180" t="s">
        <v>166</v>
      </c>
      <c r="O76" s="153" t="s">
        <v>166</v>
      </c>
      <c r="P76" s="110" t="s">
        <v>166</v>
      </c>
      <c r="Q76" s="110" t="s">
        <v>167</v>
      </c>
      <c r="R76" s="89" t="s">
        <v>165</v>
      </c>
      <c r="S76" s="110" t="s">
        <v>165</v>
      </c>
      <c r="T76" s="95" t="s">
        <v>166</v>
      </c>
      <c r="U76" s="91" t="s">
        <v>165</v>
      </c>
      <c r="V76" s="89" t="s">
        <v>141</v>
      </c>
      <c r="W76" s="91" t="s">
        <v>165</v>
      </c>
      <c r="X76" s="89" t="s">
        <v>166</v>
      </c>
      <c r="Y76" s="97" t="s">
        <v>165</v>
      </c>
      <c r="Z76" s="179" t="s">
        <v>165</v>
      </c>
      <c r="AA76" s="89" t="s">
        <v>166</v>
      </c>
      <c r="AB76" s="89" t="s">
        <v>165</v>
      </c>
      <c r="AC76" s="89" t="s">
        <v>165</v>
      </c>
      <c r="AD76" s="89" t="s">
        <v>166</v>
      </c>
      <c r="AE76" s="180" t="s">
        <v>166</v>
      </c>
      <c r="AF76" s="180" t="s">
        <v>166</v>
      </c>
      <c r="AG76" s="180" t="s">
        <v>166</v>
      </c>
      <c r="AH76" s="89" t="s">
        <v>166</v>
      </c>
      <c r="AI76" s="36" t="s">
        <v>166</v>
      </c>
      <c r="AJ76" s="36" t="s">
        <v>166</v>
      </c>
      <c r="AK76" s="36" t="s">
        <v>166</v>
      </c>
      <c r="AL76" s="36" t="s">
        <v>166</v>
      </c>
      <c r="AM76" s="36" t="s">
        <v>166</v>
      </c>
      <c r="AN76" s="96" t="s">
        <v>166</v>
      </c>
      <c r="AO76" s="96" t="s">
        <v>165</v>
      </c>
      <c r="AP76" s="36" t="s">
        <v>165</v>
      </c>
      <c r="AQ76" s="179" t="s">
        <v>166</v>
      </c>
      <c r="AR76" s="180" t="s">
        <v>166</v>
      </c>
      <c r="AS76" s="36" t="s">
        <v>166</v>
      </c>
      <c r="AT76" s="36" t="s">
        <v>166</v>
      </c>
      <c r="AU76" s="36" t="s">
        <v>166</v>
      </c>
      <c r="AV76" s="36" t="s">
        <v>166</v>
      </c>
    </row>
    <row r="77" spans="1:48" ht="15">
      <c r="A77" s="88" t="s">
        <v>298</v>
      </c>
      <c r="B77" s="89" t="s">
        <v>165</v>
      </c>
      <c r="C77" s="89" t="s">
        <v>165</v>
      </c>
      <c r="D77" s="89" t="s">
        <v>166</v>
      </c>
      <c r="E77" s="91" t="s">
        <v>166</v>
      </c>
      <c r="F77" s="179" t="s">
        <v>165</v>
      </c>
      <c r="G77" s="89" t="s">
        <v>165</v>
      </c>
      <c r="H77" s="89" t="s">
        <v>165</v>
      </c>
      <c r="I77" s="89" t="s">
        <v>165</v>
      </c>
      <c r="J77" s="89" t="s">
        <v>165</v>
      </c>
      <c r="K77" s="89" t="s">
        <v>165</v>
      </c>
      <c r="L77" s="89" t="s">
        <v>165</v>
      </c>
      <c r="M77" s="89" t="s">
        <v>165</v>
      </c>
      <c r="N77" s="180" t="s">
        <v>165</v>
      </c>
      <c r="O77" s="153" t="s">
        <v>165</v>
      </c>
      <c r="P77" s="110" t="s">
        <v>165</v>
      </c>
      <c r="Q77" s="110" t="s">
        <v>167</v>
      </c>
      <c r="R77" s="89" t="s">
        <v>165</v>
      </c>
      <c r="S77" s="110" t="s">
        <v>165</v>
      </c>
      <c r="T77" s="95" t="s">
        <v>166</v>
      </c>
      <c r="U77" s="91" t="s">
        <v>165</v>
      </c>
      <c r="V77" s="89" t="s">
        <v>141</v>
      </c>
      <c r="W77" s="91" t="s">
        <v>166</v>
      </c>
      <c r="X77" s="89" t="s">
        <v>166</v>
      </c>
      <c r="Y77" s="97" t="s">
        <v>165</v>
      </c>
      <c r="Z77" s="179" t="s">
        <v>165</v>
      </c>
      <c r="AA77" s="89" t="s">
        <v>165</v>
      </c>
      <c r="AB77" s="89" t="s">
        <v>165</v>
      </c>
      <c r="AC77" s="89" t="s">
        <v>165</v>
      </c>
      <c r="AD77" s="89" t="s">
        <v>166</v>
      </c>
      <c r="AE77" s="180" t="s">
        <v>165</v>
      </c>
      <c r="AF77" s="180" t="s">
        <v>165</v>
      </c>
      <c r="AG77" s="180" t="s">
        <v>165</v>
      </c>
      <c r="AH77" s="89" t="s">
        <v>165</v>
      </c>
      <c r="AI77" s="36" t="s">
        <v>166</v>
      </c>
      <c r="AJ77" s="36" t="s">
        <v>166</v>
      </c>
      <c r="AK77" s="36" t="s">
        <v>165</v>
      </c>
      <c r="AL77" s="36" t="s">
        <v>165</v>
      </c>
      <c r="AM77" s="36" t="s">
        <v>165</v>
      </c>
      <c r="AN77" s="101" t="s">
        <v>165</v>
      </c>
      <c r="AO77" s="101" t="s">
        <v>165</v>
      </c>
      <c r="AP77" s="36" t="s">
        <v>165</v>
      </c>
      <c r="AQ77" s="179" t="s">
        <v>165</v>
      </c>
      <c r="AR77" s="180" t="s">
        <v>165</v>
      </c>
      <c r="AS77" s="36" t="s">
        <v>166</v>
      </c>
      <c r="AT77" s="36" t="s">
        <v>166</v>
      </c>
      <c r="AU77" s="36" t="s">
        <v>166</v>
      </c>
      <c r="AV77" s="36" t="s">
        <v>166</v>
      </c>
    </row>
    <row r="78" spans="1:48" ht="15">
      <c r="A78" s="88" t="s">
        <v>299</v>
      </c>
      <c r="B78" s="89" t="s">
        <v>166</v>
      </c>
      <c r="C78" s="89" t="s">
        <v>166</v>
      </c>
      <c r="D78" s="89" t="s">
        <v>166</v>
      </c>
      <c r="E78" s="91" t="s">
        <v>165</v>
      </c>
      <c r="F78" s="179" t="s">
        <v>166</v>
      </c>
      <c r="G78" s="89" t="s">
        <v>166</v>
      </c>
      <c r="H78" s="89" t="s">
        <v>166</v>
      </c>
      <c r="I78" s="89" t="s">
        <v>166</v>
      </c>
      <c r="J78" s="89" t="s">
        <v>166</v>
      </c>
      <c r="K78" s="89" t="s">
        <v>166</v>
      </c>
      <c r="L78" s="89" t="s">
        <v>166</v>
      </c>
      <c r="M78" s="89" t="s">
        <v>166</v>
      </c>
      <c r="N78" s="180" t="s">
        <v>166</v>
      </c>
      <c r="O78" s="153" t="s">
        <v>165</v>
      </c>
      <c r="P78" s="110" t="s">
        <v>166</v>
      </c>
      <c r="Q78" s="110" t="s">
        <v>167</v>
      </c>
      <c r="R78" s="89" t="s">
        <v>166</v>
      </c>
      <c r="S78" s="110" t="s">
        <v>166</v>
      </c>
      <c r="T78" s="95" t="s">
        <v>166</v>
      </c>
      <c r="U78" s="91" t="s">
        <v>166</v>
      </c>
      <c r="V78" s="89" t="s">
        <v>141</v>
      </c>
      <c r="W78" s="91" t="s">
        <v>166</v>
      </c>
      <c r="X78" s="89" t="s">
        <v>166</v>
      </c>
      <c r="Y78" s="97" t="s">
        <v>166</v>
      </c>
      <c r="Z78" s="179" t="s">
        <v>166</v>
      </c>
      <c r="AA78" s="89" t="s">
        <v>165</v>
      </c>
      <c r="AB78" s="89" t="s">
        <v>166</v>
      </c>
      <c r="AC78" s="89" t="s">
        <v>166</v>
      </c>
      <c r="AD78" s="89" t="s">
        <v>166</v>
      </c>
      <c r="AE78" s="180" t="s">
        <v>166</v>
      </c>
      <c r="AF78" s="180" t="s">
        <v>166</v>
      </c>
      <c r="AG78" s="180" t="s">
        <v>166</v>
      </c>
      <c r="AH78" s="89" t="s">
        <v>166</v>
      </c>
      <c r="AI78" s="36" t="s">
        <v>166</v>
      </c>
      <c r="AJ78" s="36" t="s">
        <v>166</v>
      </c>
      <c r="AK78" s="36" t="s">
        <v>166</v>
      </c>
      <c r="AL78" s="36" t="s">
        <v>166</v>
      </c>
      <c r="AM78" s="36" t="s">
        <v>165</v>
      </c>
      <c r="AN78" s="96" t="s">
        <v>165</v>
      </c>
      <c r="AO78" s="96" t="s">
        <v>165</v>
      </c>
      <c r="AP78" s="36" t="s">
        <v>165</v>
      </c>
      <c r="AQ78" s="179" t="s">
        <v>166</v>
      </c>
      <c r="AR78" s="180" t="s">
        <v>166</v>
      </c>
      <c r="AS78" s="36" t="s">
        <v>166</v>
      </c>
      <c r="AT78" s="36" t="s">
        <v>166</v>
      </c>
      <c r="AU78" s="36" t="s">
        <v>166</v>
      </c>
      <c r="AV78" s="36" t="s">
        <v>166</v>
      </c>
    </row>
    <row r="79" spans="1:48" ht="15">
      <c r="A79" s="88" t="s">
        <v>300</v>
      </c>
      <c r="B79" s="89" t="s">
        <v>166</v>
      </c>
      <c r="C79" s="89" t="s">
        <v>166</v>
      </c>
      <c r="D79" s="89" t="s">
        <v>166</v>
      </c>
      <c r="E79" s="91" t="s">
        <v>165</v>
      </c>
      <c r="F79" s="179" t="s">
        <v>166</v>
      </c>
      <c r="G79" s="89" t="s">
        <v>166</v>
      </c>
      <c r="H79" s="89" t="s">
        <v>166</v>
      </c>
      <c r="I79" s="89" t="s">
        <v>166</v>
      </c>
      <c r="J79" s="89" t="s">
        <v>166</v>
      </c>
      <c r="K79" s="89" t="s">
        <v>166</v>
      </c>
      <c r="L79" s="89" t="s">
        <v>166</v>
      </c>
      <c r="M79" s="89" t="s">
        <v>166</v>
      </c>
      <c r="N79" s="180" t="s">
        <v>166</v>
      </c>
      <c r="O79" s="153" t="s">
        <v>166</v>
      </c>
      <c r="P79" s="110" t="s">
        <v>166</v>
      </c>
      <c r="Q79" s="110" t="s">
        <v>167</v>
      </c>
      <c r="R79" s="89" t="s">
        <v>165</v>
      </c>
      <c r="S79" s="110" t="s">
        <v>165</v>
      </c>
      <c r="T79" s="95" t="s">
        <v>166</v>
      </c>
      <c r="U79" s="91" t="s">
        <v>165</v>
      </c>
      <c r="V79" s="89" t="s">
        <v>141</v>
      </c>
      <c r="W79" s="91" t="s">
        <v>166</v>
      </c>
      <c r="X79" s="89" t="s">
        <v>166</v>
      </c>
      <c r="Y79" s="97" t="s">
        <v>165</v>
      </c>
      <c r="Z79" s="179" t="s">
        <v>166</v>
      </c>
      <c r="AA79" s="89" t="s">
        <v>166</v>
      </c>
      <c r="AB79" s="89" t="s">
        <v>166</v>
      </c>
      <c r="AC79" s="89" t="s">
        <v>166</v>
      </c>
      <c r="AD79" s="89" t="s">
        <v>165</v>
      </c>
      <c r="AE79" s="180" t="s">
        <v>166</v>
      </c>
      <c r="AF79" s="180" t="s">
        <v>166</v>
      </c>
      <c r="AG79" s="180" t="s">
        <v>166</v>
      </c>
      <c r="AH79" s="89" t="s">
        <v>165</v>
      </c>
      <c r="AI79" s="36" t="s">
        <v>165</v>
      </c>
      <c r="AJ79" s="36" t="s">
        <v>165</v>
      </c>
      <c r="AK79" s="36" t="s">
        <v>165</v>
      </c>
      <c r="AL79" s="36" t="s">
        <v>165</v>
      </c>
      <c r="AM79" s="36" t="s">
        <v>166</v>
      </c>
      <c r="AN79" s="101" t="s">
        <v>165</v>
      </c>
      <c r="AO79" s="101" t="s">
        <v>165</v>
      </c>
      <c r="AP79" s="36" t="s">
        <v>166</v>
      </c>
      <c r="AQ79" s="179" t="s">
        <v>166</v>
      </c>
      <c r="AR79" s="180" t="s">
        <v>166</v>
      </c>
      <c r="AS79" s="36" t="s">
        <v>165</v>
      </c>
      <c r="AT79" s="36" t="s">
        <v>165</v>
      </c>
      <c r="AU79" s="36" t="s">
        <v>165</v>
      </c>
      <c r="AV79" s="36" t="s">
        <v>166</v>
      </c>
    </row>
    <row r="80" spans="6:44" ht="15">
      <c r="F80" s="29"/>
      <c r="N80" s="30"/>
      <c r="O80" s="30"/>
      <c r="T80" s="181"/>
      <c r="Y80" s="29"/>
      <c r="Z80" s="29"/>
      <c r="AE80" s="30"/>
      <c r="AF80" s="30"/>
      <c r="AG80" s="30"/>
      <c r="AH80" s="181"/>
      <c r="AQ80" s="29"/>
      <c r="AR80" s="30"/>
    </row>
    <row r="81" spans="6:44" ht="15">
      <c r="F81" s="29"/>
      <c r="N81" s="30"/>
      <c r="O81" s="30"/>
      <c r="Y81" s="29"/>
      <c r="Z81" s="29"/>
      <c r="AE81" s="30"/>
      <c r="AF81" s="30"/>
      <c r="AG81" s="30"/>
      <c r="AQ81" s="29"/>
      <c r="AR81" s="30"/>
    </row>
    <row r="82" spans="1:48" ht="15">
      <c r="A82" s="32" t="s">
        <v>302</v>
      </c>
      <c r="B82" s="181"/>
      <c r="C82" s="59"/>
      <c r="D82" s="181"/>
      <c r="E82" s="181"/>
      <c r="F82" s="187"/>
      <c r="G82" s="181"/>
      <c r="H82" s="181"/>
      <c r="I82" s="181"/>
      <c r="J82" s="181"/>
      <c r="K82" s="181"/>
      <c r="L82" s="181"/>
      <c r="M82" s="181"/>
      <c r="N82" s="184"/>
      <c r="O82" s="188"/>
      <c r="P82" s="189"/>
      <c r="Q82" s="189"/>
      <c r="R82" s="181"/>
      <c r="S82" s="189"/>
      <c r="T82" s="189"/>
      <c r="U82" s="181"/>
      <c r="V82" s="82"/>
      <c r="W82" s="191"/>
      <c r="X82" s="181"/>
      <c r="Y82" s="190"/>
      <c r="Z82" s="187"/>
      <c r="AA82" s="181"/>
      <c r="AB82" s="181"/>
      <c r="AC82" s="181"/>
      <c r="AD82" s="181"/>
      <c r="AE82" s="188"/>
      <c r="AF82" s="184"/>
      <c r="AG82" s="184"/>
      <c r="AH82" s="82"/>
      <c r="AI82" s="181"/>
      <c r="AJ82" s="181"/>
      <c r="AK82" s="181"/>
      <c r="AL82" s="181"/>
      <c r="AM82" s="181"/>
      <c r="AN82" s="82"/>
      <c r="AO82" s="181"/>
      <c r="AP82" s="181"/>
      <c r="AQ82" s="187"/>
      <c r="AR82" s="184"/>
      <c r="AS82" s="181"/>
      <c r="AT82" s="181"/>
      <c r="AU82" s="181"/>
      <c r="AV82" s="181"/>
    </row>
    <row r="83" spans="1:48" ht="15">
      <c r="A83" s="73" t="s">
        <v>303</v>
      </c>
      <c r="B83" s="185">
        <v>400</v>
      </c>
      <c r="C83" s="80">
        <v>250</v>
      </c>
      <c r="D83" s="80">
        <v>40</v>
      </c>
      <c r="E83" s="185">
        <v>16</v>
      </c>
      <c r="F83" s="182">
        <v>343</v>
      </c>
      <c r="G83" s="185">
        <v>1150</v>
      </c>
      <c r="H83" s="185">
        <v>23</v>
      </c>
      <c r="I83" s="185" t="s">
        <v>141</v>
      </c>
      <c r="J83" s="185" t="s">
        <v>141</v>
      </c>
      <c r="K83" s="185" t="s">
        <v>56</v>
      </c>
      <c r="L83" s="185">
        <v>87</v>
      </c>
      <c r="M83" s="185">
        <v>27</v>
      </c>
      <c r="N83" s="76">
        <v>50</v>
      </c>
      <c r="O83" s="68">
        <v>8</v>
      </c>
      <c r="P83" s="69">
        <v>103</v>
      </c>
      <c r="Q83" s="69">
        <v>17</v>
      </c>
      <c r="R83" s="185">
        <v>71</v>
      </c>
      <c r="S83" s="69">
        <v>11</v>
      </c>
      <c r="T83" s="69">
        <v>0</v>
      </c>
      <c r="U83" s="185">
        <v>60</v>
      </c>
      <c r="V83" s="174">
        <v>4</v>
      </c>
      <c r="W83" s="80">
        <v>5</v>
      </c>
      <c r="X83" s="80">
        <v>15</v>
      </c>
      <c r="Y83" s="71">
        <v>50</v>
      </c>
      <c r="Z83" s="72">
        <v>39</v>
      </c>
      <c r="AA83" s="185">
        <v>33</v>
      </c>
      <c r="AB83" s="185">
        <v>23</v>
      </c>
      <c r="AC83" s="185" t="s">
        <v>141</v>
      </c>
      <c r="AD83" s="185">
        <v>15</v>
      </c>
      <c r="AE83" s="68">
        <v>4</v>
      </c>
      <c r="AF83" s="186">
        <v>11</v>
      </c>
      <c r="AG83" s="186">
        <v>2</v>
      </c>
      <c r="AH83" s="185">
        <v>5</v>
      </c>
      <c r="AI83" s="185" t="s">
        <v>56</v>
      </c>
      <c r="AJ83" s="185">
        <v>32</v>
      </c>
      <c r="AK83" s="185">
        <v>6</v>
      </c>
      <c r="AL83" s="185">
        <v>11</v>
      </c>
      <c r="AM83" s="185">
        <v>1</v>
      </c>
      <c r="AN83" s="70">
        <v>24</v>
      </c>
      <c r="AO83" s="80">
        <v>13</v>
      </c>
      <c r="AP83" s="185">
        <v>20</v>
      </c>
      <c r="AQ83" s="72">
        <v>14</v>
      </c>
      <c r="AR83" s="186">
        <v>2</v>
      </c>
      <c r="AS83" s="185">
        <v>5</v>
      </c>
      <c r="AT83" s="185">
        <v>1</v>
      </c>
      <c r="AU83" s="185">
        <v>13</v>
      </c>
      <c r="AV83" s="185">
        <v>5</v>
      </c>
    </row>
    <row r="84" spans="1:48" ht="15">
      <c r="A84" s="73" t="s">
        <v>304</v>
      </c>
      <c r="B84" s="185">
        <v>6000</v>
      </c>
      <c r="C84" s="80">
        <v>2000</v>
      </c>
      <c r="D84" s="192">
        <v>400</v>
      </c>
      <c r="E84" s="192" t="s">
        <v>56</v>
      </c>
      <c r="F84" s="72" t="s">
        <v>56</v>
      </c>
      <c r="G84" s="185">
        <v>13500</v>
      </c>
      <c r="H84" s="192">
        <v>250</v>
      </c>
      <c r="I84" s="185">
        <v>1715</v>
      </c>
      <c r="J84" s="192">
        <v>1436</v>
      </c>
      <c r="K84" s="185">
        <v>525</v>
      </c>
      <c r="L84" s="185">
        <v>500</v>
      </c>
      <c r="M84" s="80">
        <v>400</v>
      </c>
      <c r="N84" s="76">
        <v>108</v>
      </c>
      <c r="O84" s="183">
        <v>16</v>
      </c>
      <c r="P84" s="69">
        <v>1400</v>
      </c>
      <c r="Q84" s="69" t="s">
        <v>167</v>
      </c>
      <c r="R84" s="185">
        <v>500</v>
      </c>
      <c r="S84" s="134">
        <v>125</v>
      </c>
      <c r="T84" s="134">
        <v>57</v>
      </c>
      <c r="U84" s="185">
        <v>625.5</v>
      </c>
      <c r="V84" s="98">
        <v>100</v>
      </c>
      <c r="W84" s="192">
        <v>101</v>
      </c>
      <c r="X84" s="80">
        <v>300</v>
      </c>
      <c r="Y84" s="67">
        <v>650</v>
      </c>
      <c r="Z84" s="194">
        <v>350</v>
      </c>
      <c r="AA84" s="185">
        <v>250</v>
      </c>
      <c r="AB84" s="185">
        <v>200</v>
      </c>
      <c r="AC84" s="192">
        <v>343</v>
      </c>
      <c r="AD84" s="192">
        <v>130</v>
      </c>
      <c r="AE84" s="113">
        <v>20</v>
      </c>
      <c r="AF84" s="133">
        <v>26</v>
      </c>
      <c r="AG84" s="133">
        <v>3</v>
      </c>
      <c r="AH84" s="130">
        <v>1400</v>
      </c>
      <c r="AI84" s="185">
        <v>90</v>
      </c>
      <c r="AJ84" s="192">
        <v>224</v>
      </c>
      <c r="AK84" s="185">
        <v>52</v>
      </c>
      <c r="AL84" s="185">
        <v>48</v>
      </c>
      <c r="AM84" s="192">
        <v>15</v>
      </c>
      <c r="AN84" s="98">
        <v>120</v>
      </c>
      <c r="AO84" s="192">
        <v>350</v>
      </c>
      <c r="AP84" s="192">
        <v>100</v>
      </c>
      <c r="AQ84" s="195">
        <v>100</v>
      </c>
      <c r="AR84" s="76">
        <v>10</v>
      </c>
      <c r="AS84" s="185">
        <v>50</v>
      </c>
      <c r="AT84" s="185">
        <v>100</v>
      </c>
      <c r="AU84" s="192">
        <v>68</v>
      </c>
      <c r="AV84" s="192">
        <v>20</v>
      </c>
    </row>
    <row r="85" spans="1:48" ht="15">
      <c r="A85" s="73" t="s">
        <v>305</v>
      </c>
      <c r="B85" s="185">
        <v>300</v>
      </c>
      <c r="C85" s="80" t="s">
        <v>56</v>
      </c>
      <c r="D85" s="70" t="s">
        <v>56</v>
      </c>
      <c r="E85" s="185" t="s">
        <v>56</v>
      </c>
      <c r="F85" s="196">
        <v>300</v>
      </c>
      <c r="G85" s="185">
        <v>300</v>
      </c>
      <c r="H85" s="185" t="s">
        <v>56</v>
      </c>
      <c r="I85" s="185" t="s">
        <v>141</v>
      </c>
      <c r="J85" s="185" t="s">
        <v>141</v>
      </c>
      <c r="K85" s="185" t="s">
        <v>56</v>
      </c>
      <c r="L85" s="185" t="s">
        <v>56</v>
      </c>
      <c r="M85" s="185" t="s">
        <v>56</v>
      </c>
      <c r="N85" s="186" t="s">
        <v>56</v>
      </c>
      <c r="O85" s="68"/>
      <c r="P85" s="69" t="s">
        <v>56</v>
      </c>
      <c r="Q85" s="69" t="s">
        <v>167</v>
      </c>
      <c r="R85" s="185">
        <v>500</v>
      </c>
      <c r="S85" s="69" t="s">
        <v>56</v>
      </c>
      <c r="T85" s="69" t="s">
        <v>56</v>
      </c>
      <c r="U85" s="185" t="s">
        <v>56</v>
      </c>
      <c r="V85" s="70" t="s">
        <v>56</v>
      </c>
      <c r="W85" s="80" t="s">
        <v>56</v>
      </c>
      <c r="X85" s="80">
        <v>350</v>
      </c>
      <c r="Y85" s="67" t="s">
        <v>56</v>
      </c>
      <c r="Z85" s="72">
        <v>300</v>
      </c>
      <c r="AA85" s="185">
        <v>500</v>
      </c>
      <c r="AB85" s="192" t="s">
        <v>56</v>
      </c>
      <c r="AC85" s="185" t="s">
        <v>141</v>
      </c>
      <c r="AD85" s="193" t="s">
        <v>56</v>
      </c>
      <c r="AE85" s="186" t="s">
        <v>56</v>
      </c>
      <c r="AF85" s="133" t="s">
        <v>56</v>
      </c>
      <c r="AG85" s="133" t="s">
        <v>56</v>
      </c>
      <c r="AH85" s="185" t="s">
        <v>141</v>
      </c>
      <c r="AI85" s="185" t="s">
        <v>56</v>
      </c>
      <c r="AJ85" s="185">
        <v>300</v>
      </c>
      <c r="AK85" s="185">
        <v>1500</v>
      </c>
      <c r="AL85" s="185">
        <v>800</v>
      </c>
      <c r="AM85" s="193" t="s">
        <v>141</v>
      </c>
      <c r="AN85" s="70">
        <v>300</v>
      </c>
      <c r="AO85" s="185" t="s">
        <v>268</v>
      </c>
      <c r="AP85" s="193" t="s">
        <v>141</v>
      </c>
      <c r="AQ85" s="72" t="s">
        <v>269</v>
      </c>
      <c r="AR85" s="186" t="s">
        <v>56</v>
      </c>
      <c r="AS85" s="185">
        <v>500</v>
      </c>
      <c r="AT85" s="185" t="s">
        <v>141</v>
      </c>
      <c r="AU85" s="185">
        <v>700</v>
      </c>
      <c r="AV85" s="185" t="s">
        <v>56</v>
      </c>
    </row>
    <row r="86" spans="6:44" ht="15">
      <c r="F86" s="29"/>
      <c r="N86" s="197"/>
      <c r="O86" s="30"/>
      <c r="Y86" s="29"/>
      <c r="Z86" s="29"/>
      <c r="AE86" s="197"/>
      <c r="AF86" s="30"/>
      <c r="AG86" s="184"/>
      <c r="AH86" s="82"/>
      <c r="AQ86" s="29"/>
      <c r="AR86" s="30"/>
    </row>
    <row r="87" spans="9:44" ht="15">
      <c r="I87" s="200"/>
      <c r="N87" s="30"/>
      <c r="O87" s="199"/>
      <c r="P87" s="1"/>
      <c r="Q87" s="1"/>
      <c r="Y87" s="29"/>
      <c r="Z87" s="29"/>
      <c r="AE87" s="199"/>
      <c r="AF87" s="199"/>
      <c r="AG87" s="199"/>
      <c r="AH87" s="198"/>
      <c r="AQ87" s="29"/>
      <c r="AR87" s="30"/>
    </row>
    <row r="88" spans="9:44" ht="15">
      <c r="I88" s="200"/>
      <c r="N88" s="30"/>
      <c r="O88" s="201"/>
      <c r="P88" s="1"/>
      <c r="Q88" s="1"/>
      <c r="Y88" s="29"/>
      <c r="Z88" s="29"/>
      <c r="AE88" s="199"/>
      <c r="AF88" s="201"/>
      <c r="AG88" s="201"/>
      <c r="AH88" s="198"/>
      <c r="AQ88" s="29"/>
      <c r="AR88" s="30"/>
    </row>
    <row r="89" spans="14:44" ht="15">
      <c r="N89" s="30"/>
      <c r="O89" s="199"/>
      <c r="P89" s="1"/>
      <c r="Q89" s="1"/>
      <c r="Y89" s="29"/>
      <c r="Z89" s="29"/>
      <c r="AE89" s="199"/>
      <c r="AF89" s="199"/>
      <c r="AG89" s="199"/>
      <c r="AH89" s="198"/>
      <c r="AQ89" s="29"/>
      <c r="AR89" s="30"/>
    </row>
    <row r="90" spans="14:44" ht="15">
      <c r="N90" s="30"/>
      <c r="O90" s="30"/>
      <c r="P90" s="1"/>
      <c r="Q90" s="1"/>
      <c r="Y90" s="29"/>
      <c r="Z90" s="29"/>
      <c r="AE90" s="30"/>
      <c r="AF90" s="30"/>
      <c r="AG90" s="30"/>
      <c r="AH90" s="198"/>
      <c r="AQ90" s="29"/>
      <c r="AR90" s="30"/>
    </row>
    <row r="91" spans="14:44" ht="15">
      <c r="N91" s="30"/>
      <c r="O91" s="30"/>
      <c r="P91" s="1"/>
      <c r="Q91" s="1"/>
      <c r="Y91" s="29"/>
      <c r="Z91" s="29"/>
      <c r="AE91" s="30"/>
      <c r="AF91" s="30"/>
      <c r="AG91" s="30"/>
      <c r="AQ91" s="29"/>
      <c r="AR91" s="30"/>
    </row>
    <row r="92" spans="14:44" ht="15">
      <c r="N92" s="30"/>
      <c r="O92" s="30"/>
      <c r="P92" s="1"/>
      <c r="Q92" s="1"/>
      <c r="Y92" s="29"/>
      <c r="Z92" s="29"/>
      <c r="AE92" s="30"/>
      <c r="AF92" s="30"/>
      <c r="AG92" s="30"/>
      <c r="AQ92" s="29"/>
      <c r="AR92" s="30"/>
    </row>
  </sheetData>
  <sheetProtection/>
  <dataValidations count="29">
    <dataValidation type="list" operator="equal" allowBlank="1" showErrorMessage="1" sqref="AR76:AR79 S76:S79 N22 N76:O79 AE22:AG22 AE76:AG79 AR22 T13 AR13 AE13:AG13 N13:O13 AR16 AE16:AG16 N16:O16 T16">
      <formula1>"Yes,No"</formula1>
    </dataValidation>
    <dataValidation type="list" allowBlank="1" showInputMessage="1" showErrorMessage="1" sqref="W76:X79 AA76:AD79 V22 X22 AA22:AD22 B76:E79 B22:E22 G76:M79 G22:M22 U76:U79 R22 R76:R79 AH22 AH76:AH79 AA13:AD13 AN13:AP13 AS13:AV13 AH13:AL13 U13:X13 R13:S13 G13:M13 B13:E13 AS16:AV16 AH16:AP16 U16 R16:S16 G16:M16 B16:C16 E16 AA16:AD16 W16">
      <formula1>"Yes, No"</formula1>
    </dataValidation>
    <dataValidation type="list" allowBlank="1" showErrorMessage="1" sqref="Y76:Z79 Y22:Z22 F76:F79 F22 P76:P79 AQ22 AQ76:AQ79 Y13:Z13 AQ13 P13:Q13 AQ16 P16:Q16 F16 Y16:Z16">
      <formula1>"Yes,No"</formula1>
      <formula2>0</formula2>
    </dataValidation>
    <dataValidation type="list" allowBlank="1" showErrorMessage="1" prompt="Don't answer if Deposit isn´t obligatory" sqref="AH26 V36:V71 X36:X71 V25:V26 X25:X26 AA45:AD71 AA25:AD26 B25:D26 H45:H71 G25:M26 R25:R26 R45:R71 K45:M71">
      <formula1>"Card, SMS, Phone Call, SMS&amp;Call, in Person"</formula1>
    </dataValidation>
    <dataValidation type="list" allowBlank="1" showInputMessage="1" showErrorMessage="1" sqref="V76:V79 AM13">
      <formula1>"Yes, No, NS"</formula1>
    </dataValidation>
    <dataValidation allowBlank="1" showErrorMessage="1" sqref="AQ55 Y46:Z46 Y28:Z28 Y37:Z37 AQ46 AQ37 AQ28 AQ64">
      <formula1>0</formula1>
      <formula2>0</formula2>
    </dataValidation>
    <dataValidation type="list" allowBlank="1" showInputMessage="1" showErrorMessage="1" sqref="AK31 V31">
      <formula1>"€/minute, €/30min, €/hour, €/day, NS"</formula1>
    </dataValidation>
    <dataValidation type="list" operator="equal" allowBlank="1" showErrorMessage="1" sqref="AR31 N31 AE31:AG31">
      <formula1>"€/minute,€/30min,€/hour,€/day, NS"</formula1>
    </dataValidation>
    <dataValidation type="list" operator="equal" allowBlank="1" showErrorMessage="1" sqref="AR40 N40 O31 AE40:AG40">
      <formula1>"€/minute,€/30min,€/hour,€/day"</formula1>
    </dataValidation>
    <dataValidation operator="equal" allowBlank="1" showErrorMessage="1" sqref="AR46 N28:O28 S28:T28 N46 N37 AE46:AG46 AE37:AG37 AE28:AG28 AR37 AR28">
      <formula1>0</formula1>
    </dataValidation>
    <dataValidation allowBlank="1" showErrorMessage="1" prompt="Don't answer if the call is not needed for the rent." sqref="AN36:AO71 W26 W73:W74 W36:W71 W22:W23 AI31 AO25:AO26 AN76:AO79 AN73:AO74 AN26 AN22:AO23"/>
    <dataValidation type="list" operator="equal" allowBlank="1" showErrorMessage="1" prompt="Don't answer if Deposit isn´t obligatory" sqref="AR25:AR26 N25:N26 AE25:AG26">
      <formula1>"Card,SMS,Phone Call,SMS&amp;Call,in Person"</formula1>
    </dataValidation>
    <dataValidation allowBlank="1" showErrorMessage="1" sqref="AS28 U37 U28 X28 AA28:AB28 AA37:AB37 D37 D28:E28 T31 R37 R28 L37:M37 L28:M28 I23:K23 AH37 AH28:AM28 AC23 AH46 AV28 AO28:AP28"/>
    <dataValidation type="list" allowBlank="1" showErrorMessage="1" sqref="AQ58 Y40:Z40 Y49:Z49 Y31:Z31 F40 F31 AQ49 AQ40 AQ31 AQ67">
      <formula1>"€/minute,€/30min,€/hour,€/day"</formula1>
      <formula2>0</formula2>
    </dataValidation>
    <dataValidation type="list" allowBlank="1" showErrorMessage="1" prompt="Don't answer if Deposit isn´t obligatory" sqref="AS36:AS71 U45:U71 U25:U26 E36:E71 E25:E26 AL36:AM71 AK45:AK71 AI36:AJ71 AI26:AM26 AT45:AT71 AS25:AS26 AT26:AV26 AU36:AV71 AP26 AP36:AP71">
      <formula1>"Card, SMS, Phone Call, SMS&amp;Call, in Person, NS"</formula1>
    </dataValidation>
    <dataValidation type="list" allowBlank="1" showErrorMessage="1" prompt="Don't answer if the system is not provided with fix stations" sqref="AS76:AV79 U22 AI76:AM79 AI22:AM22 AS22:AV22 AP22 AP76:AP79">
      <formula1>"Yes, No, NS"</formula1>
    </dataValidation>
    <dataValidation type="list" allowBlank="1" showInputMessage="1" showErrorMessage="1" sqref="AT40 AA31:AD31 U31 U40 W31 AA40:AC40 G31:M31 G40:M40 G49 B40:D40 B31:E31 AL31:AP31 AJ31 AK40 AH40 AH31 AS31:AV31">
      <formula1>"€/minute, €/30min, €/hour, €/day"</formula1>
    </dataValidation>
    <dataValidation type="list" allowBlank="1" showErrorMessage="1" prompt="Don't answer if Deposit isn´t obligatory" sqref="AQ25:AQ26 Y25:Z26 W25 F25:F26 Q36:Q54">
      <formula1>"Card,SMS,Phone Call,SMS&amp;Call,in Person"</formula1>
      <formula2>0</formula2>
    </dataValidation>
    <dataValidation type="list" allowBlank="1" showInputMessage="1" showErrorMessage="1" sqref="S31">
      <formula1>"€/minute, €/30min, €/hour, €/day, €/year"</formula1>
    </dataValidation>
    <dataValidation allowBlank="1" showErrorMessage="1" prompt="Don't answer if the call is not needed for the rent." sqref="P22:Q23 P25:Q25 P27:Q27 P36:P39 P45:P47 P73:Q74 Q76:Q79">
      <formula1>0</formula1>
      <formula2>0</formula2>
    </dataValidation>
    <dataValidation type="list" allowBlank="1" showErrorMessage="1" sqref="P31:Q31 P40 P49">
      <formula1>"€/minute,€/30min,€/hour,€/day,NA"</formula1>
      <formula2>0</formula2>
    </dataValidation>
    <dataValidation type="list" allowBlank="1" showInputMessage="1" showErrorMessage="1" sqref="V16">
      <formula1>"Yes, No, NA"</formula1>
    </dataValidation>
    <dataValidation type="list" allowBlank="1" showErrorMessage="1" sqref="F13">
      <formula1>"Yes,No, NA"</formula1>
    </dataValidation>
    <dataValidation type="list" operator="equal" allowBlank="1" showErrorMessage="1" sqref="AR12 AE12:AG12 N12">
      <formula1>"Card,Key,SMS,Code,Other,"</formula1>
    </dataValidation>
    <dataValidation type="list" allowBlank="1" showInputMessage="1" showErrorMessage="1" sqref="AS12:AV12 AD12 AH12:AO12 R12:S12 B12:E12 G12:H12 U12:W12 AA12:AB12">
      <formula1>"Card, Key, SMS, Other,"</formula1>
    </dataValidation>
    <dataValidation allowBlank="1" showInputMessage="1" showErrorMessage="1" prompt="Other possible answer, past and future data, methodology to get the data..." sqref="AQ12 P12:Q12">
      <formula1>0</formula1>
      <formula2>0</formula2>
    </dataValidation>
    <dataValidation type="list" allowBlank="1" showInputMessage="1" showErrorMessage="1" sqref="AP12 AC12 I12:M12">
      <formula1>"Card, Key, SMS, Code, Other,"</formula1>
    </dataValidation>
    <dataValidation type="list" allowBlank="1" showErrorMessage="1" sqref="Y12:Z12 F12">
      <formula1>"Card,Key,SMS,Other,"</formula1>
      <formula2>0</formula2>
    </dataValidation>
    <dataValidation type="list" operator="equal" allowBlank="1" showErrorMessage="1" sqref="T12 O12">
      <formula1>"Card,Key,SMS,Other,"</formula1>
    </dataValidation>
  </dataValidations>
  <hyperlinks>
    <hyperlink ref="P7" r:id="rId1" display="www.bikemi.it"/>
    <hyperlink ref="Q7" r:id="rId2" display="www.atac-bikesharing.it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Vrtalová</dc:creator>
  <cp:keywords/>
  <dc:description/>
  <cp:lastModifiedBy>Jitka Vrtalová</cp:lastModifiedBy>
  <cp:lastPrinted>2011-06-27T06:05:06Z</cp:lastPrinted>
  <dcterms:created xsi:type="dcterms:W3CDTF">2011-06-24T10:01:51Z</dcterms:created>
  <dcterms:modified xsi:type="dcterms:W3CDTF">2011-06-27T06:06:29Z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